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8010" activeTab="3"/>
  </bookViews>
  <sheets>
    <sheet name="ПКР" sheetId="1" r:id="rId1"/>
    <sheet name="график регистрации права собств" sheetId="2" r:id="rId2"/>
    <sheet name="энергосбереж." sheetId="3" r:id="rId3"/>
    <sheet name="табл.1" sheetId="4" r:id="rId4"/>
    <sheet name="табл.2" sheetId="5" r:id="rId5"/>
    <sheet name="табл.3" sheetId="6" r:id="rId6"/>
    <sheet name="табл.4" sheetId="7" r:id="rId7"/>
    <sheet name="табл.5" sheetId="8" r:id="rId8"/>
    <sheet name="табл.6" sheetId="9" r:id="rId9"/>
    <sheet name="табл.7" sheetId="10" r:id="rId10"/>
    <sheet name="табл.8" sheetId="11" r:id="rId11"/>
    <sheet name="табл.9" sheetId="12" r:id="rId12"/>
    <sheet name="табл. 10" sheetId="13" r:id="rId13"/>
  </sheets>
  <definedNames/>
  <calcPr fullCalcOnLoad="1"/>
</workbook>
</file>

<file path=xl/sharedStrings.xml><?xml version="1.0" encoding="utf-8"?>
<sst xmlns="http://schemas.openxmlformats.org/spreadsheetml/2006/main" count="809" uniqueCount="515">
  <si>
    <t>№№</t>
  </si>
  <si>
    <t>Необходимый объем финансирования</t>
  </si>
  <si>
    <t>Всего млн.руб.</t>
  </si>
  <si>
    <t xml:space="preserve">в том числе:  </t>
  </si>
  <si>
    <r>
      <t>средства предприятий</t>
    </r>
    <r>
      <rPr>
        <sz val="14"/>
        <rFont val="Times New Roman"/>
        <family val="1"/>
      </rPr>
      <t xml:space="preserve"> </t>
    </r>
  </si>
  <si>
    <t>недостающие средства</t>
  </si>
  <si>
    <t>1.</t>
  </si>
  <si>
    <t>2.</t>
  </si>
  <si>
    <t>местный бюджет</t>
  </si>
  <si>
    <t>Наименование</t>
  </si>
  <si>
    <t xml:space="preserve"> Всего   млн.руб.</t>
  </si>
  <si>
    <t xml:space="preserve">                         в том числе:</t>
  </si>
  <si>
    <t>Общие затраты</t>
  </si>
  <si>
    <t>в т.ч.:   ремонт</t>
  </si>
  <si>
    <t xml:space="preserve"> уголь</t>
  </si>
  <si>
    <t>жидкое топливо</t>
  </si>
  <si>
    <r>
      <t xml:space="preserve"> </t>
    </r>
    <r>
      <rPr>
        <sz val="14"/>
        <rFont val="Times New Roman"/>
        <family val="1"/>
      </rPr>
      <t>Всего   млн.руб.</t>
    </r>
  </si>
  <si>
    <t xml:space="preserve">                          в том числе:</t>
  </si>
  <si>
    <t xml:space="preserve">Потребность всего: </t>
  </si>
  <si>
    <t>в т.ч: ремонт</t>
  </si>
  <si>
    <t>уголь</t>
  </si>
  <si>
    <t>Табл. 2</t>
  </si>
  <si>
    <t>Потребность</t>
  </si>
  <si>
    <t>Ед. изм.</t>
  </si>
  <si>
    <t>Всего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</si>
  <si>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</si>
  <si>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</si>
  <si>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</si>
  <si>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</si>
  <si>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</si>
  <si>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</si>
  <si>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</si>
  <si>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</si>
  <si>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</si>
  <si>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Уголь (по разрезам) </t>
  </si>
  <si>
    <t>тн.</t>
  </si>
  <si>
    <t xml:space="preserve">Цена (с НДС) </t>
  </si>
  <si>
    <t>руб.</t>
  </si>
  <si>
    <t>Транспортные расходы.</t>
  </si>
  <si>
    <t>руб./ тн</t>
  </si>
  <si>
    <t>Общая стоимость</t>
  </si>
  <si>
    <t>млн. руб.</t>
  </si>
  <si>
    <t xml:space="preserve">Жидкое топливо  </t>
  </si>
  <si>
    <t xml:space="preserve">Цена (с НДС)  </t>
  </si>
  <si>
    <t xml:space="preserve">Транспортные расходы </t>
  </si>
  <si>
    <t>руб./ тн.</t>
  </si>
  <si>
    <t xml:space="preserve">Общая стоимость </t>
  </si>
  <si>
    <t>млн.руб.</t>
  </si>
  <si>
    <t xml:space="preserve">Общая потребность в финансировании по МО  </t>
  </si>
  <si>
    <t>в.т.ч: объем финансовых средств, предусмотренных  в местном бюджете</t>
  </si>
  <si>
    <t>средства предприятий</t>
  </si>
  <si>
    <t>П О Т Р Е Б Н О С Т Ь</t>
  </si>
  <si>
    <t>Табл. 3</t>
  </si>
  <si>
    <t>Отопительный период</t>
  </si>
  <si>
    <t>Расход топлива, тонн</t>
  </si>
  <si>
    <t>Реализовано тепловой энергии Гкал</t>
  </si>
  <si>
    <t>Расход топлива,    тонн</t>
  </si>
  <si>
    <t>Наименование городов и районов</t>
  </si>
  <si>
    <t>Табл. 4</t>
  </si>
  <si>
    <t>Сравнительный анализ выработки тепловой энергии и фактический расход топлива по муниципальным котельным за три последних отопительных сезона</t>
  </si>
  <si>
    <t>Наименование организации</t>
  </si>
  <si>
    <t>Форма собственности</t>
  </si>
  <si>
    <t>Контактные телефоны, факс</t>
  </si>
  <si>
    <r>
      <t xml:space="preserve">Адрес </t>
    </r>
    <r>
      <rPr>
        <b/>
        <sz val="10"/>
        <rFont val="Times New Roman"/>
        <family val="1"/>
      </rPr>
      <t xml:space="preserve"> </t>
    </r>
  </si>
  <si>
    <t>E-mail</t>
  </si>
  <si>
    <t>Табл. 5</t>
  </si>
  <si>
    <t xml:space="preserve">средства областного бюджета  </t>
  </si>
  <si>
    <t xml:space="preserve">средства областного бюджета   </t>
  </si>
  <si>
    <t xml:space="preserve">средства местного бюджета            </t>
  </si>
  <si>
    <t>средства предприятий жилищно-коммунального комплекс</t>
  </si>
  <si>
    <t xml:space="preserve"> недостающие средства</t>
  </si>
  <si>
    <r>
      <t>другие виды твердого топлива / дрова, щепа</t>
    </r>
    <r>
      <rPr>
        <sz val="10"/>
        <rFont val="Arial Cyr"/>
        <family val="0"/>
      </rPr>
      <t>/</t>
    </r>
  </si>
  <si>
    <t>средства предприятий жилищно-коммунального комплекса</t>
  </si>
  <si>
    <t>субсидии на северный завоз</t>
  </si>
  <si>
    <t>из областного бюджета</t>
  </si>
  <si>
    <t>другие виды твердого топлива</t>
  </si>
  <si>
    <t>Другие виды твердого топлива / дрова, щепа/</t>
  </si>
  <si>
    <t>жидкое топливо / нефть, мазут, диз.топливо/</t>
  </si>
  <si>
    <t>другие виды твердого топлива / дрова, щепа/</t>
  </si>
  <si>
    <t>Населенный пункт, наименование мероприятий</t>
  </si>
  <si>
    <r>
      <t>областной бюджет</t>
    </r>
    <r>
      <rPr>
        <sz val="14"/>
        <rFont val="Times New Roman"/>
        <family val="1"/>
      </rPr>
      <t>*</t>
    </r>
  </si>
  <si>
    <t>№ п/п</t>
  </si>
  <si>
    <t>в том числе:</t>
  </si>
  <si>
    <t>Глава (мэр) МО</t>
  </si>
  <si>
    <t>Исполнитель:</t>
  </si>
  <si>
    <t>ФИО, № тел.</t>
  </si>
  <si>
    <t>Уровень износа объектов коммунальной инфраструктуры (%)</t>
  </si>
  <si>
    <t>Теплоисточники</t>
  </si>
  <si>
    <t>Тепловые сети</t>
  </si>
  <si>
    <t>Водопроводные сети</t>
  </si>
  <si>
    <t>Канализационные сети</t>
  </si>
  <si>
    <t>Электрические сети</t>
  </si>
  <si>
    <t>табл.7</t>
  </si>
  <si>
    <t xml:space="preserve">Информация муниципального образования </t>
  </si>
  <si>
    <t>(наименование муниципального района, городского округа)</t>
  </si>
  <si>
    <t>о реализации мероприятий по энергосбережению и повышению энергетической энергоэффективности</t>
  </si>
  <si>
    <t>Таблица № 1. Проведение энергетических обследований бюджетных структур</t>
  </si>
  <si>
    <r>
      <t xml:space="preserve">Число бюджетных </t>
    </r>
    <r>
      <rPr>
        <sz val="10"/>
        <rFont val="Times New Roman"/>
        <family val="1"/>
      </rPr>
      <t>организаций,</t>
    </r>
    <r>
      <rPr>
        <sz val="10"/>
        <rFont val="Tms Rmn"/>
        <family val="0"/>
      </rPr>
      <t xml:space="preserve"> находящихся в собственности муниц</t>
    </r>
    <r>
      <rPr>
        <sz val="10"/>
        <rFont val="Times New Roman"/>
        <family val="1"/>
      </rPr>
      <t>ипального</t>
    </r>
    <r>
      <rPr>
        <sz val="10"/>
        <rFont val="Tms Rmn"/>
        <family val="0"/>
      </rPr>
      <t xml:space="preserve"> образовани</t>
    </r>
    <r>
      <rPr>
        <sz val="10"/>
        <rFont val="Times New Roman"/>
        <family val="1"/>
      </rPr>
      <t>я</t>
    </r>
  </si>
  <si>
    <t>Подлежат энергетическому обследованию всего,</t>
  </si>
  <si>
    <r>
      <t>ш</t>
    </r>
    <r>
      <rPr>
        <sz val="10"/>
        <rFont val="Tms Rmn"/>
        <family val="0"/>
      </rPr>
      <t>т</t>
    </r>
    <r>
      <rPr>
        <sz val="10"/>
        <rFont val="Times New Roman"/>
        <family val="1"/>
      </rPr>
      <t>.</t>
    </r>
  </si>
  <si>
    <r>
      <t>Осталось провести шт</t>
    </r>
    <r>
      <rPr>
        <sz val="10"/>
        <rFont val="Times New Roman"/>
        <family val="1"/>
      </rPr>
      <t>.</t>
    </r>
    <r>
      <rPr>
        <sz val="10"/>
        <rFont val="Tms Rmn"/>
        <family val="0"/>
      </rPr>
      <t>,</t>
    </r>
  </si>
  <si>
    <r>
      <t>(п</t>
    </r>
    <r>
      <rPr>
        <sz val="10"/>
        <rFont val="Times New Roman"/>
        <family val="1"/>
      </rPr>
      <t>5</t>
    </r>
    <r>
      <rPr>
        <sz val="10"/>
        <rFont val="Tms Rmn"/>
        <family val="0"/>
      </rPr>
      <t>=п2-п3)</t>
    </r>
  </si>
  <si>
    <t>Всего, шт.</t>
  </si>
  <si>
    <t xml:space="preserve">В том числе по областной Программе </t>
  </si>
  <si>
    <t>Таблица № 2. Оснащение приборами учета бюджетных структур</t>
  </si>
  <si>
    <r>
      <t xml:space="preserve">Количество зданий </t>
    </r>
    <r>
      <rPr>
        <sz val="10"/>
        <rFont val="Tms Rmn"/>
        <family val="0"/>
      </rPr>
      <t xml:space="preserve">бюджетных </t>
    </r>
    <r>
      <rPr>
        <sz val="10"/>
        <rFont val="Times New Roman"/>
        <family val="1"/>
      </rPr>
      <t>организаций муниципальной</t>
    </r>
    <r>
      <rPr>
        <sz val="10"/>
        <rFont val="Tms Rmn"/>
        <family val="0"/>
      </rPr>
      <t xml:space="preserve"> </t>
    </r>
    <r>
      <rPr>
        <sz val="10"/>
        <rFont val="Times New Roman"/>
        <family val="1"/>
      </rPr>
      <t>собственности, подлежащих оснащению приборами учета потребляемых коммунальных ресурсов</t>
    </r>
  </si>
  <si>
    <r>
      <t xml:space="preserve">Подлежит оснащению приборами учета, всего, </t>
    </r>
    <r>
      <rPr>
        <sz val="10"/>
        <rFont val="Tms Rmn"/>
        <family val="0"/>
      </rPr>
      <t>шт</t>
    </r>
    <r>
      <rPr>
        <sz val="10"/>
        <rFont val="Times New Roman"/>
        <family val="1"/>
      </rPr>
      <t>.</t>
    </r>
  </si>
  <si>
    <r>
      <t xml:space="preserve">Фактически </t>
    </r>
    <r>
      <rPr>
        <sz val="10"/>
        <rFont val="Times New Roman"/>
        <family val="1"/>
      </rPr>
      <t>оснащено приборами учета всего,</t>
    </r>
  </si>
  <si>
    <r>
      <t xml:space="preserve">Осталось </t>
    </r>
    <r>
      <rPr>
        <sz val="10"/>
        <rFont val="Times New Roman"/>
        <family val="1"/>
      </rPr>
      <t>оснастить приборами учета, шт.</t>
    </r>
  </si>
  <si>
    <r>
      <t>(п</t>
    </r>
    <r>
      <rPr>
        <sz val="10"/>
        <rFont val="Times New Roman"/>
        <family val="1"/>
      </rPr>
      <t>4</t>
    </r>
    <r>
      <rPr>
        <sz val="10"/>
        <rFont val="Tms Rmn"/>
        <family val="0"/>
      </rPr>
      <t>=п2-п3)</t>
    </r>
  </si>
  <si>
    <t>Холодной воды</t>
  </si>
  <si>
    <t>Отопления</t>
  </si>
  <si>
    <t>Электрической энергии</t>
  </si>
  <si>
    <t>Газа</t>
  </si>
  <si>
    <t xml:space="preserve">ПЕРЕЧЕНЬ </t>
  </si>
  <si>
    <t xml:space="preserve"> бесхозяйных объектов коммунальной инфраструктуры, а так же  объектов коммунальной инфраструктуры,  право собственности, на которые  </t>
  </si>
  <si>
    <t>Утверждаю:</t>
  </si>
  <si>
    <t>Мэр (глава ) муниципального образования</t>
  </si>
  <si>
    <t>ФИО</t>
  </si>
  <si>
    <t>Населенный пункт</t>
  </si>
  <si>
    <t>Наименование объекта</t>
  </si>
  <si>
    <t>Площадь земельного участка (м2)</t>
  </si>
  <si>
    <t>ВЛ</t>
  </si>
  <si>
    <t>КЛ</t>
  </si>
  <si>
    <t>ТП</t>
  </si>
  <si>
    <t>Характеристика объекта                  ( ед., км   т.д.)</t>
  </si>
  <si>
    <t>Бывший владелец</t>
  </si>
  <si>
    <t>С какого времени бесхозяйные</t>
  </si>
  <si>
    <t>Техническое состояние</t>
  </si>
  <si>
    <t>Целесообразность восстановления, объем средств на восстановление (млн.руб)</t>
  </si>
  <si>
    <t>Срок регистрации права собственности</t>
  </si>
  <si>
    <t>Объекты теплоснабжения бесхозяйные</t>
  </si>
  <si>
    <t>Объекты водоснабжения бесхозяйные</t>
  </si>
  <si>
    <t>Объекты водоотведения бесхозяйные</t>
  </si>
  <si>
    <t>Объекты электроснабжения бесхозяйные</t>
  </si>
  <si>
    <t>Объекты электроснабжения</t>
  </si>
  <si>
    <t xml:space="preserve">Объекты теплоснабжения, право собственности на которые не зарегистрировано </t>
  </si>
  <si>
    <t xml:space="preserve">Объекты водоснабжения, право собственности на которые не зарегистрировано </t>
  </si>
  <si>
    <t xml:space="preserve">Объекты водоотведения, право собственности на которые не зарегистрировано </t>
  </si>
  <si>
    <t xml:space="preserve"> -</t>
  </si>
  <si>
    <t xml:space="preserve">Объекты электроснабжения, право собственности на которые не зарегистрировано </t>
  </si>
  <si>
    <t xml:space="preserve">Перечень  объектов городского хозяйства, право собственности на которые не зарегистрировано </t>
  </si>
  <si>
    <t>Другие объекты, право собственности на которые не зарегистрировано</t>
  </si>
  <si>
    <t>Информация об электросетевом комплексе</t>
  </si>
  <si>
    <t>Муниципальное образование</t>
  </si>
  <si>
    <t>Наименование электросетевой организации, оказывающей услуги по передаче электрической энергии на территории субъекта РФ (муниципального образования)</t>
  </si>
  <si>
    <t>Наличие утвержденной в установленном порядке Инвестиционной программы</t>
  </si>
  <si>
    <t>(номер, дата)</t>
  </si>
  <si>
    <t>Средний размер утвержденной в установленном порядке платы за технологическое присоединение</t>
  </si>
  <si>
    <t>Наименование разработанных схем развития электрических сетей (дата разработки)</t>
  </si>
  <si>
    <t>Информация о коммунальном комплексе</t>
  </si>
  <si>
    <t>Наименование организации коммунального комплекса, осуществляющей эксплуатацию систем коммунальной инфраструктуры  на территории муниципального образования</t>
  </si>
  <si>
    <t>Средний размер утвержденной в установленном порядке платы за подключение</t>
  </si>
  <si>
    <t>Наименование разработанных схем развития систем коммунальной инфраструктуры, по каждому виду ресурсов</t>
  </si>
  <si>
    <t>(дата разработки)</t>
  </si>
  <si>
    <t xml:space="preserve">Информация о газоснабжении </t>
  </si>
  <si>
    <t>Наименование газотранспортной организации, осуществляющей транспортировку газа на территории субъекта РФ (муниципального образования)</t>
  </si>
  <si>
    <t>Размер утвержденной в установленном порядке платы за подключение (врезку)</t>
  </si>
  <si>
    <t>Наименование разработанных схем и программ газификации субъектов РФ                       (дата разработки)</t>
  </si>
  <si>
    <t>Информация о региональных программах энергосбережения и повышения энергетической эффективности</t>
  </si>
  <si>
    <t>Наличие разработанной и утвержденной программы "Энергосбережение и повышение энергетической эффективности субъекта РФ" (номер, дата)</t>
  </si>
  <si>
    <t>Источники финансирования программы</t>
  </si>
  <si>
    <r>
      <t xml:space="preserve"> «</t>
    </r>
    <r>
      <rPr>
        <sz val="14"/>
        <rFont val="Tms Rmn"/>
        <family val="0"/>
      </rPr>
      <t>УТВЕРЖДАЮ</t>
    </r>
    <r>
      <rPr>
        <sz val="14"/>
        <rFont val="Times New Roman"/>
        <family val="1"/>
      </rPr>
      <t>»</t>
    </r>
  </si>
  <si>
    <t xml:space="preserve">График регистрации прав муниципальной собственности на объекты энергетики, </t>
  </si>
  <si>
    <t xml:space="preserve">в том числе бесхозяйные, и передачи объектов энергетики в концессию или долгосрочную аренду </t>
  </si>
  <si>
    <t>Наименование объекта (имущественного комплекса)</t>
  </si>
  <si>
    <t>Поселение</t>
  </si>
  <si>
    <t>Воздушные линии электропередачи, км</t>
  </si>
  <si>
    <t>Кабельные линии электропередачи, км</t>
  </si>
  <si>
    <t>Трансформаторные подстанции</t>
  </si>
  <si>
    <t xml:space="preserve">Эксплуатирующая организация/бесхозяйные </t>
  </si>
  <si>
    <t>Наименование сетевой организации, к сетям которой объект присоединен*</t>
  </si>
  <si>
    <t xml:space="preserve">Срок регистрации права собственности </t>
  </si>
  <si>
    <t>Срок передачи объектов в концессию (аренду)**</t>
  </si>
  <si>
    <t>0,4 кВ</t>
  </si>
  <si>
    <t>6 кВ</t>
  </si>
  <si>
    <t>10 кВ</t>
  </si>
  <si>
    <t>35 кВ</t>
  </si>
  <si>
    <t>110 кВ</t>
  </si>
  <si>
    <t>6/0,4</t>
  </si>
  <si>
    <t>10/0,4</t>
  </si>
  <si>
    <t>35/0,4</t>
  </si>
  <si>
    <t>35/10</t>
  </si>
  <si>
    <t>….</t>
  </si>
  <si>
    <t>Наименование муниципального образования</t>
  </si>
  <si>
    <t xml:space="preserve">Наименование ресурсоснабжающей организации </t>
  </si>
  <si>
    <t>Дебиторская задолженность, тыс. руб.</t>
  </si>
  <si>
    <t>Кредиторская задолженность , тыс. руб.</t>
  </si>
  <si>
    <t xml:space="preserve">Местные бюджеты муниципальных образований Иркутской области </t>
  </si>
  <si>
    <t>Областной бюджет</t>
  </si>
  <si>
    <t>Федеральный бюджет</t>
  </si>
  <si>
    <t>Население (прямые договоры)</t>
  </si>
  <si>
    <t>Прочие потребители</t>
  </si>
  <si>
    <t>Электрическая энергия</t>
  </si>
  <si>
    <t>Покупная тепловая энергия</t>
  </si>
  <si>
    <t>Газ</t>
  </si>
  <si>
    <t>Уголь</t>
  </si>
  <si>
    <t>Жидкое топливо</t>
  </si>
  <si>
    <t>Другие виды топлива</t>
  </si>
  <si>
    <t>Прочее</t>
  </si>
  <si>
    <t>табл.8</t>
  </si>
  <si>
    <t>ФИО       руководителя</t>
  </si>
  <si>
    <t>Виды  коммунальных  услуг  предоставляемых  населению               (в  том  числе  по  льготным тарифам)</t>
  </si>
  <si>
    <t>Место нахождения (юридический  адрес)</t>
  </si>
  <si>
    <t>Наименование ресурса</t>
  </si>
  <si>
    <t>Единица измерения</t>
  </si>
  <si>
    <t>Объем производства</t>
  </si>
  <si>
    <t>Объем потребления</t>
  </si>
  <si>
    <t>Объем полезного отпуска</t>
  </si>
  <si>
    <t>Тепловая энергия</t>
  </si>
  <si>
    <t>Гкал</t>
  </si>
  <si>
    <t>кВт·ч</t>
  </si>
  <si>
    <t>тонн условного топлива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</si>
  <si>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</si>
  <si>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Вода</t>
  </si>
  <si>
    <t>Прочие</t>
  </si>
  <si>
    <t>№
п/п</t>
  </si>
  <si>
    <t>Наименование государственного органа, организации Иркутской области</t>
  </si>
  <si>
    <t>Наименование и адрес 
объекта электропотребления</t>
  </si>
  <si>
    <t>Наименование питающего центра сетевой (энергоснабжающей) организации, от которого осуществляется электроснабжение объекта;</t>
  </si>
  <si>
    <t>Наименование питающей ЛЭП, 
наименование (номер) фидера</t>
  </si>
  <si>
    <t>Наименование трансформаторной подстанции</t>
  </si>
  <si>
    <t>количество заключенных энергосревисных контрактов с муниципальным бюджетным учреждением, по состоянию на 01.01.2014г.,</t>
  </si>
  <si>
    <t>Планируются  к заключению  энергосревисные контракты с муниципальными бюджетными учреждениями в 2014 году</t>
  </si>
  <si>
    <t>Организации осуществляющие управление многоквартирными домами (УК, ТСЖ, ЖК)</t>
  </si>
  <si>
    <t>«_____»______________ года</t>
  </si>
  <si>
    <t>2014-2015 гг.</t>
  </si>
  <si>
    <t>Информация  о финансировании мероприятий по подготовке жилищно-коммунального хозяйства к зиме 2015-2016 гг. и план на 2016-2017 гг.</t>
  </si>
  <si>
    <t>2017г.</t>
  </si>
  <si>
    <t>2015-2016 гг.</t>
  </si>
  <si>
    <t xml:space="preserve">Кредиторская и дебиторская задолженности ресурсоснабжающих организаций </t>
  </si>
  <si>
    <t xml:space="preserve">ЗАДОЛЖЕННОСТЬ СОБСТВЕННИКОВ И ПОЛЬЗОВАТЕЛЕЙ </t>
  </si>
  <si>
    <t>ЖИЛЫХ ПОМЕЩЕНИЙ ПО ОПЛАТЕ ЖИЛЫХ ПОМЕЩЕНИЙ И КОММУНАЛЬНЫХ УСЛУГ</t>
  </si>
  <si>
    <t>Таблица № 6</t>
  </si>
  <si>
    <t>Наименование муниципального образования Иркутской области (городской округ, муниципальный район)</t>
  </si>
  <si>
    <t>Начислено  потребителям коммунальных услуг за ЖКУ в течение отчетного периода, тыс. рублей (нарастающим итогом)</t>
  </si>
  <si>
    <t>Оплачено потребителями коммунальных услуг за ЖКУ в течении отчетного периода, тыс. рублей (нарастающим итогом)</t>
  </si>
  <si>
    <t>Недополучено за ЖКУ, тыс. рублей       (гр.03 - гр.04)</t>
  </si>
  <si>
    <t>Справочно сумма месячного начисления за ЖКУ, тыс. руб. (гр.03 / кол. месяцев)</t>
  </si>
  <si>
    <t>Сальдо на конец отчетного периода,  (нарастающим итогом), тыс. рублей)    (гр.02  + гр.05)</t>
  </si>
  <si>
    <t>Погашено потребителями коммунальных услуг дебиторской задолженности за ЖКУ в отчетном месяце, тыс. рублей</t>
  </si>
  <si>
    <t>Погашено потребителями коммунальных услуг дебиторской задолженности за ЖКУ в отчетном году, тыс. рублей</t>
  </si>
  <si>
    <t>Процент собираемости за ЖКУ, %</t>
  </si>
  <si>
    <t>Наличие АРИЭ</t>
  </si>
  <si>
    <t>на объектах теплоснабжения</t>
  </si>
  <si>
    <t>на объектах водоснабжения</t>
  </si>
  <si>
    <t>на объектах СКБ (здравоохранения, образования, соц.защиты и др.)</t>
  </si>
  <si>
    <t>до 100            кВт</t>
  </si>
  <si>
    <t>100 ÷ 300 кВт</t>
  </si>
  <si>
    <t>свыше 300 кВт</t>
  </si>
  <si>
    <t>Наименование объекта в разрезе учреждений</t>
  </si>
  <si>
    <t>Адрес объекта, ФИО и контактные данные ответственного лица</t>
  </si>
  <si>
    <t>Марка АРИЭ</t>
  </si>
  <si>
    <t>Наименование объекта, адрес объекта, марка АРИЭ</t>
  </si>
  <si>
    <t>шт.</t>
  </si>
  <si>
    <t>кВт</t>
  </si>
  <si>
    <t xml:space="preserve">стационарных </t>
  </si>
  <si>
    <t>передвижных</t>
  </si>
  <si>
    <t>Перечень потребителей электрической энергии (мощности), ограничение режима потребления электрической энергии которых может привести к экономическим, экологическим и социальным последствиям.</t>
  </si>
  <si>
    <t>Тип организаций (объекты социальной сферы)</t>
  </si>
  <si>
    <t>ФИО руководителя, контакты</t>
  </si>
  <si>
    <t>Категория электроснаб жения</t>
  </si>
  <si>
    <t>Величина аварийной брони*, кВт</t>
  </si>
  <si>
    <t>Реквизиты Акта аварийной брони         (№, дата)</t>
  </si>
  <si>
    <t>Реквизиты договора электроснабжения (№, дата)</t>
  </si>
  <si>
    <t>Величина разрешенной мощности, кВт</t>
  </si>
  <si>
    <t>Наличие дизельной электроснанции (марка ДЭС, мощность, год выпуска степень автоматизации)</t>
  </si>
  <si>
    <t>3.</t>
  </si>
  <si>
    <t xml:space="preserve">4. </t>
  </si>
  <si>
    <t xml:space="preserve">5. </t>
  </si>
  <si>
    <t xml:space="preserve">6. </t>
  </si>
  <si>
    <t>7.</t>
  </si>
  <si>
    <t>8.</t>
  </si>
  <si>
    <t>9.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</si>
  <si>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</si>
  <si>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</si>
  <si>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</si>
  <si>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</si>
  <si>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</si>
  <si>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</si>
  <si>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</si>
  <si>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</si>
  <si>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</si>
  <si>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</si>
  <si>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</si>
  <si>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Котельная ТУСМ</t>
  </si>
  <si>
    <t>23.</t>
  </si>
  <si>
    <t>24.</t>
  </si>
  <si>
    <t>25.</t>
  </si>
  <si>
    <t>26.</t>
  </si>
  <si>
    <t>27.</t>
  </si>
  <si>
    <t>28.</t>
  </si>
  <si>
    <t>Котельная городской больницы</t>
  </si>
  <si>
    <t>34.</t>
  </si>
  <si>
    <t>35.</t>
  </si>
  <si>
    <t>36.</t>
  </si>
  <si>
    <t>37.</t>
  </si>
  <si>
    <t>38.</t>
  </si>
  <si>
    <t>39.</t>
  </si>
  <si>
    <t>Котельная станции Тагул</t>
  </si>
  <si>
    <t>40.</t>
  </si>
  <si>
    <t>41.</t>
  </si>
  <si>
    <t>42.</t>
  </si>
  <si>
    <t>43.</t>
  </si>
  <si>
    <t>44.</t>
  </si>
  <si>
    <t>45.</t>
  </si>
  <si>
    <t>Цех по эксплуатации и обслуживанию инженерных сетей</t>
  </si>
  <si>
    <t>Итого по ООО "ТрансТехРесурс"</t>
  </si>
  <si>
    <t>Электроснабжение</t>
  </si>
  <si>
    <t>Капитальный ремонт ВЛ-0,4 кВ, фидер «ул. Журавлева»</t>
  </si>
  <si>
    <t>Ремонт и техническая эксплуатация ВЛ</t>
  </si>
  <si>
    <t>59.</t>
  </si>
  <si>
    <t>60.</t>
  </si>
  <si>
    <t>61.</t>
  </si>
  <si>
    <t>Всего по г. Бирюсинску</t>
  </si>
  <si>
    <t>г. Бирюсинск</t>
  </si>
  <si>
    <t xml:space="preserve">"Бирюсинское городское поселение" </t>
  </si>
  <si>
    <t>ОАО «Иркутскэнерго» Западные электрические сети Тайшетских районных электрических сетей</t>
  </si>
  <si>
    <t>нет</t>
  </si>
  <si>
    <t>нет информации</t>
  </si>
  <si>
    <t>Филиал ГУЭП «Облкоммунэнерго» «Тайшетские электрические сети»</t>
  </si>
  <si>
    <t>ООО "ТрансТехРесурс"</t>
  </si>
  <si>
    <t>ООО " Тепловодоканал"</t>
  </si>
  <si>
    <t>Исполнил:  Заместитель главы администрации Бирюсинского городского поселения                             С.Н. Сапожников</t>
  </si>
  <si>
    <t xml:space="preserve"> тел.          8 3956371150</t>
  </si>
  <si>
    <t xml:space="preserve">      Бирюсинское городское поселение</t>
  </si>
  <si>
    <r>
      <t>Фактически проведено обследовани</t>
    </r>
    <r>
      <rPr>
        <sz val="10"/>
        <rFont val="Times New Roman"/>
        <family val="1"/>
      </rPr>
      <t xml:space="preserve">й </t>
    </r>
    <r>
      <rPr>
        <sz val="10"/>
        <rFont val="Times New Roman"/>
        <family val="1"/>
      </rPr>
      <t xml:space="preserve"> </t>
    </r>
    <r>
      <rPr>
        <sz val="10"/>
        <rFont val="Tms Rmn"/>
        <family val="0"/>
      </rPr>
      <t>шт</t>
    </r>
    <r>
      <rPr>
        <sz val="10"/>
        <rFont val="Times New Roman"/>
        <family val="1"/>
      </rPr>
      <t>.</t>
    </r>
  </si>
  <si>
    <t xml:space="preserve">Таблица № 3. Оснащение жилищного фонда приборами учета </t>
  </si>
  <si>
    <r>
      <t xml:space="preserve">Количество </t>
    </r>
    <r>
      <rPr>
        <sz val="10"/>
        <rFont val="Tms Rmn"/>
        <family val="0"/>
      </rPr>
      <t>многоквартирных домов</t>
    </r>
    <r>
      <rPr>
        <sz val="10"/>
        <rFont val="Times New Roman"/>
        <family val="1"/>
      </rPr>
      <t>, подлежащих оснащению общедомовыми приборами учета потребляемых коммунальных ресурсов, шт.</t>
    </r>
  </si>
  <si>
    <r>
      <t xml:space="preserve">Подлежит оснащению приборами учета всего, </t>
    </r>
    <r>
      <rPr>
        <sz val="10"/>
        <rFont val="Tms Rmn"/>
        <family val="0"/>
      </rPr>
      <t>шт</t>
    </r>
    <r>
      <rPr>
        <sz val="10"/>
        <rFont val="Times New Roman"/>
        <family val="1"/>
      </rPr>
      <t>.</t>
    </r>
  </si>
  <si>
    <r>
      <t xml:space="preserve">Фактически </t>
    </r>
    <r>
      <rPr>
        <sz val="10"/>
        <rFont val="Times New Roman"/>
        <family val="1"/>
      </rPr>
      <t>оснащено всего,</t>
    </r>
  </si>
  <si>
    <r>
      <t xml:space="preserve">Оснащено за счет областной программы энергосбережения в 2011 г., </t>
    </r>
    <r>
      <rPr>
        <sz val="10"/>
        <rFont val="Tms Rmn"/>
        <family val="0"/>
      </rPr>
      <t>шт</t>
    </r>
    <r>
      <rPr>
        <sz val="10"/>
        <rFont val="Times New Roman"/>
        <family val="1"/>
      </rPr>
      <t>.</t>
    </r>
  </si>
  <si>
    <r>
      <t xml:space="preserve">Осталось </t>
    </r>
    <r>
      <rPr>
        <sz val="10"/>
        <rFont val="Times New Roman"/>
        <family val="1"/>
      </rPr>
      <t>оснастить, шт.</t>
    </r>
  </si>
  <si>
    <t>Бирюсинское городское поселение</t>
  </si>
  <si>
    <t>ООО ТТР</t>
  </si>
  <si>
    <t>муниципального образования_Бирюсинское городское поселение_</t>
  </si>
  <si>
    <t>Регулируемые виды деятель-ности (ЖКХ)</t>
  </si>
  <si>
    <t>Выработка  и передача тепловой энергии, прием стоков, водоснабжение.</t>
  </si>
  <si>
    <t>Общество ограниченной ответственности</t>
  </si>
  <si>
    <t>665050 г. Бирюсинск ул. Горького 1</t>
  </si>
  <si>
    <t>Константинов А.М.</t>
  </si>
  <si>
    <t>btvc@mail.ru</t>
  </si>
  <si>
    <t>ООО "Тепловодоканал""</t>
  </si>
  <si>
    <t>Мокшанцев Анатолий Валентинович</t>
  </si>
  <si>
    <t>ООО "Уютный дом"</t>
  </si>
  <si>
    <t>Содержание и ремонт жилищного фонда.</t>
  </si>
  <si>
    <t>665050                           г. Бирюсинск                ул. Парижской Коммуны № 7.</t>
  </si>
  <si>
    <t>Ли Владимир Николаевич</t>
  </si>
  <si>
    <t>ООО "Трио"</t>
  </si>
  <si>
    <t>665000 г. Тайшет ул. Терешковой 4-54</t>
  </si>
  <si>
    <t>Астафьева Надежда Александровна</t>
  </si>
  <si>
    <t>ts_nadejda@mail.ru</t>
  </si>
  <si>
    <t>теплоснабжение, водоснабжение, водоотведение</t>
  </si>
  <si>
    <t>ВСЕГО :</t>
  </si>
  <si>
    <t xml:space="preserve">Котельная № 1 </t>
  </si>
  <si>
    <t>Котельная Больничного комплекса</t>
  </si>
  <si>
    <t>Котельная школы № 16</t>
  </si>
  <si>
    <t>Котельная школы № 10</t>
  </si>
  <si>
    <t>Больничный комплекс</t>
  </si>
  <si>
    <t>1. Котельная № 1, г. Бирюсинск, ул. Горького 1</t>
  </si>
  <si>
    <t>8. Очистные сооружения, г. Бирюсинск</t>
  </si>
  <si>
    <t>Тепло, - водоснабжающая организация ООО "ТрансТехРесурс" Директор Константинов А.М.</t>
  </si>
  <si>
    <t>Викулов С.А. тел. 89642153256</t>
  </si>
  <si>
    <t>Пинчук А.Г. тел. 89645455107</t>
  </si>
  <si>
    <t>Ковпинец В.В. Тел. 89641104806</t>
  </si>
  <si>
    <t>ОГУЭП "Облкоммунэнерго", "Тайшетские электрические сети"</t>
  </si>
  <si>
    <t>ОАО «ИЭСК» ЗЭС  Тайшетский РЭС</t>
  </si>
  <si>
    <t>ООО ТрансТехРесурс"</t>
  </si>
  <si>
    <t>П/с "Бирюса" Кл-10 кВ, фидер "А" (12 яч.) , фидер "Б" (15 яч.).</t>
  </si>
  <si>
    <t>ТП котельной Тр-р № 2</t>
  </si>
  <si>
    <t>2 кат.</t>
  </si>
  <si>
    <t>6. Водозабор станции Тагул, г. Бирюсинск, ул. Южная №11/1</t>
  </si>
  <si>
    <t>2. Котельная  больничного комплекса, г. Бирюсинск, ул. Крупской № 50/1</t>
  </si>
  <si>
    <t xml:space="preserve"> 3. Котельная станции Тагул, г. Бирюсинск, ул. Чернышевского № 13 Г</t>
  </si>
  <si>
    <t>5. водозабор, г. Бирюсинск, ул. Горького 1/75</t>
  </si>
  <si>
    <t>7. Водозабор больничного комплекса, г. Бирюсинск, ул. Крупской № 50/2</t>
  </si>
  <si>
    <t>КТП № 314</t>
  </si>
  <si>
    <t>ТП№ 7</t>
  </si>
  <si>
    <t>ТП котельной     Тр-р № 2</t>
  </si>
  <si>
    <t>ВЛ-6 кВ,   фидер № 18    "Кинотеатр"</t>
  </si>
  <si>
    <t>3 кат</t>
  </si>
  <si>
    <t>ВЛ-6 кВ, фидер № 1      "Нахаловка"</t>
  </si>
  <si>
    <t>п/с "Очистные сооружения" ОРУ 35/6 кВ</t>
  </si>
  <si>
    <t>3 кат.</t>
  </si>
  <si>
    <t>ВЛ-10 кВ, фидер "Зыряновка"</t>
  </si>
  <si>
    <t>КТП № 315</t>
  </si>
  <si>
    <t>4. Водозабор, г. Бирюсинск, ул. Горького 1/</t>
  </si>
  <si>
    <t>График регистрации права собственности не зарегистрированного в установленном порядке, находящихся на  территории _Бирюсинского городского поселения_</t>
  </si>
  <si>
    <t>договор б/н от 30.01.2015 г.</t>
  </si>
  <si>
    <t>Кл -6 кВ, - фидер № 20                      ВЛ-6 кВ - фидер № 21</t>
  </si>
  <si>
    <t>ТП № 1    ТУСМ,             ТП "№ 2 ТУСМ</t>
  </si>
  <si>
    <t>0,6 км</t>
  </si>
  <si>
    <t>ОАО "БГЗ"</t>
  </si>
  <si>
    <t>удовлетворительное</t>
  </si>
  <si>
    <t>не требуется</t>
  </si>
  <si>
    <t>Водопровод по ул. Ленина</t>
  </si>
  <si>
    <t>Водопровод на ул Энергетиков</t>
  </si>
  <si>
    <t>0,3 км</t>
  </si>
  <si>
    <t>ОАО "Агропромэнерго"</t>
  </si>
  <si>
    <t>водозаборная скважина ЭЧК</t>
  </si>
  <si>
    <t>ОАО "РЖД"</t>
  </si>
  <si>
    <t>Водозабор в м-не Новый</t>
  </si>
  <si>
    <t>МО г. Тайшет</t>
  </si>
  <si>
    <t>Водозаборная скважина ТУСМ</t>
  </si>
  <si>
    <t>ОАО "Ростелеком"</t>
  </si>
  <si>
    <t>Водозабор на ст. Тагул</t>
  </si>
  <si>
    <t>водозаборная скважина 4505 км</t>
  </si>
  <si>
    <t>Таблица № 5. Данные о  заключенных энергосревисных контрактах (договорах)  с муниципальными</t>
  </si>
  <si>
    <t xml:space="preserve">бюджетными учреждениями </t>
  </si>
  <si>
    <t>ресурсов в 2015  году  на территории Бирюсинского городского поселения</t>
  </si>
  <si>
    <t xml:space="preserve">Таблица № 4.  Данные об объеме и о структуре производства, потребления и передачи энергетических  </t>
  </si>
  <si>
    <t>volodyadom.ru</t>
  </si>
  <si>
    <t>Исполнил:  Заместитель главы администрации Бирюсинского городского поселения                     С.Н. Сапожников</t>
  </si>
  <si>
    <t>05.2016 г.</t>
  </si>
  <si>
    <t>06.2017г.</t>
  </si>
  <si>
    <t>07.2018 г.</t>
  </si>
  <si>
    <t>А.В. Ковпинец</t>
  </si>
  <si>
    <t>«_____»___________2017 года</t>
  </si>
  <si>
    <t>в разработке</t>
  </si>
  <si>
    <t>Объем выполненных работ в 2016 году</t>
  </si>
  <si>
    <t>План мероприятий на 2017 год</t>
  </si>
  <si>
    <t>в топливе на 2017-2018 гг. по муниципальному  образованию</t>
  </si>
  <si>
    <t>2018г.</t>
  </si>
  <si>
    <t>17.625</t>
  </si>
  <si>
    <t>2016-2017 гг.</t>
  </si>
  <si>
    <t>г. Бирюсинск ООО "ТрансТехРесурс"</t>
  </si>
  <si>
    <t>-</t>
  </si>
  <si>
    <t>mup-btvc@mail.ru</t>
  </si>
  <si>
    <t>Уровень износа объектов коммунальной инфраструктуры по состоянию на 01.01.2017 г.</t>
  </si>
  <si>
    <t>Задолженность собственников и пользователей жилых помещений (потребители коммунальных услуг) по оплате  за жилое помещение и коммунальные услуги (ЖКУ) на начало года (на 1.01.2017г, тыс. рублей)</t>
  </si>
  <si>
    <t>Тепловая сеть № 1</t>
  </si>
  <si>
    <t>Тепловая сеть № 2</t>
  </si>
  <si>
    <t>Водопроводная сеть № 2</t>
  </si>
  <si>
    <t>Водопроводная сеть № 1</t>
  </si>
  <si>
    <t>Тепловые сети ТУСМ</t>
  </si>
  <si>
    <t>Водопроводная сеть ТУСМ</t>
  </si>
  <si>
    <t>Канализационные сети ТУСМ</t>
  </si>
  <si>
    <t>Канализационные сети БГЗ</t>
  </si>
  <si>
    <t>Канализационные сети МПКХ</t>
  </si>
  <si>
    <t>Канализационная сеть по ул. Первомайская</t>
  </si>
  <si>
    <t>Канализационная сеть по ул. Ленина</t>
  </si>
  <si>
    <t>Тепловые сети ст. Тагул</t>
  </si>
  <si>
    <t>водопроводные сети ст. Тагул</t>
  </si>
  <si>
    <t>Тепловая сеть № 3</t>
  </si>
  <si>
    <t>на 01.01.2017</t>
  </si>
  <si>
    <t>Автономные резервные источники электроснабжения _Бирюсинского городского поселения__ на 1.01.2017г.</t>
  </si>
  <si>
    <t>Потребность в АРИЭ на 2017 год</t>
  </si>
  <si>
    <t>62.</t>
  </si>
  <si>
    <t>Потребность в финансовых ресурсах на подготовку объектов ЖКХ к зиме 2017-2018 гг. Бирюсинское городское поселение</t>
  </si>
  <si>
    <t xml:space="preserve">10. </t>
  </si>
  <si>
    <t xml:space="preserve">12. </t>
  </si>
  <si>
    <t>Котельная МКОУ СОШ № 16</t>
  </si>
  <si>
    <t>Котельная МКОУ СОШ № 10</t>
  </si>
  <si>
    <t>РМЦ</t>
  </si>
  <si>
    <t>изготовление и замена коллекторов в бойлерное отделение с ревизией запорной арматуры</t>
  </si>
  <si>
    <t>изготовление и монтаж вентиляции в душевых помещениях</t>
  </si>
  <si>
    <t>КИП и А</t>
  </si>
  <si>
    <t>29.</t>
  </si>
  <si>
    <t>30.</t>
  </si>
  <si>
    <t>Котельная ООО "ТрансТехРесурс"</t>
  </si>
  <si>
    <t>31.</t>
  </si>
  <si>
    <t>Мероприятия по проведению подготовительных работ на водогрейной котельной г. Бирюсинска в период 2017 г.г.</t>
  </si>
  <si>
    <t>32.</t>
  </si>
  <si>
    <t>33.</t>
  </si>
  <si>
    <t xml:space="preserve">БАГВ: необходимо выполнить монтаж пристройки здания к бакам </t>
  </si>
  <si>
    <t>Выполнить мероприятия по проекту КТП (комплексной трансформаторной подстанции)</t>
  </si>
  <si>
    <t>Провести поверку и настройку приборов учёта ТЭКОН-17 с возможностью распечатки и накопления всех данных</t>
  </si>
  <si>
    <t>Провести наладку работы весов угеподачи</t>
  </si>
  <si>
    <t xml:space="preserve">Ежегодная проверка и выбраковка приборов КИП </t>
  </si>
  <si>
    <t xml:space="preserve">Ремонт и ревизия арматуры т/трасс и котлов </t>
  </si>
  <si>
    <t>Демонтаж обмуровки бункера ШЗУ</t>
  </si>
  <si>
    <t>Ремонт деревянных полов в помещении аккумуляторных баков</t>
  </si>
  <si>
    <t>Ремонт полов в КНС</t>
  </si>
  <si>
    <t>Демонтаж старого  и монтаж нового  водогрейного котла производительностью 0,7 Гкал</t>
  </si>
  <si>
    <t>Ремонт солерастворного узла из н/ст металла</t>
  </si>
  <si>
    <t>Ревизия и ремонт запорной арматуры на сетях больничного комплекса 20 ед.</t>
  </si>
  <si>
    <t xml:space="preserve">Замена вводного самонесущего кабеля на эл.установку котельной </t>
  </si>
  <si>
    <t>Монтаж водоподготовительной установки с комплексонатами</t>
  </si>
  <si>
    <t>Приобретение и монтаж карборобота</t>
  </si>
  <si>
    <r>
      <t>Приобретение и монтаж сетевого насоса фирмы KSB (etabloc), производительностью10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/ч., напор 20 м.в.ст.</t>
    </r>
  </si>
  <si>
    <t xml:space="preserve">Приобретение и монтаж модуль-котельной </t>
  </si>
  <si>
    <t>Замена теплотрассы от ул. Заводская до ул. Партизанская, протяжёенностью 100 м, диаметром 63 мм</t>
  </si>
  <si>
    <t>Замена теплотрассы от ул. Школьная, № 2 до ул. Береговая, № 4 с увеличением диаметра т/сети на диаметр 90 мм</t>
  </si>
  <si>
    <t>Замена теплотрассы от коллектора м-н Новый, № 2 до дома № 4 м-н Новый</t>
  </si>
  <si>
    <t>Замена теплотрассы от дома № 1 по ул. Заводская до дома № 13  диаметром 90 мм.</t>
  </si>
  <si>
    <t>Замена теплотрассы по ул. Заводская (вдоль гаражей, граничащих с парком Победы) на подземную прокладку</t>
  </si>
  <si>
    <t>Замена 2-ух водоразборных колонок (ЖилГородок) с устройством колодцев</t>
  </si>
  <si>
    <t>Замена 10-ти водоразборных колонок (Тагул) с устройством колодцев</t>
  </si>
  <si>
    <t>Врезка автоматических воздухоотводчиков на верхних участках теплотрасс</t>
  </si>
  <si>
    <t>Ревизия и ремонт запорной арматуры на т/трассах города</t>
  </si>
  <si>
    <t>Выбраковка и замена изоляции теплотрасс</t>
  </si>
  <si>
    <t>Ремонт электромагнитного расходомера на КНС ТУСМ</t>
  </si>
  <si>
    <t>Замена контролеров водогрейных котлов ТУСМ</t>
  </si>
  <si>
    <t>Выполнить мероприятия по консервации технол. оборудования котельного цеха</t>
  </si>
  <si>
    <t xml:space="preserve">Выполнить проект и монтаж ленточного транспортера с шевронной лентой на месте одного из скребкового транспортера (при этом демонтировать установленный); </t>
  </si>
  <si>
    <r>
      <t>Приобрести сетевой насос типа фирмы KSB производительностью 650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/ч, напор 95 м. с высоковольтным электродвигателем для исключения аварийного отключения насоса при посадке напряжения в сети</t>
    </r>
  </si>
  <si>
    <t>Приобрести и смонтировать автоматические воздухоотводчики на обратном коллекторе</t>
  </si>
  <si>
    <t>На золовых течках с в/экономайзера и бат. циклона смонтировать установку пылевых затворов, на конвективном пучке увеличить диаметр течек</t>
  </si>
  <si>
    <t>Смонтировать эл.двигатель 75 кВт с плавным пуском на дымосос №2 и провести его опробование</t>
  </si>
  <si>
    <t>Произвести наладку станции по поддержанию давления в котловом контуре</t>
  </si>
  <si>
    <t>Приобрести и смонтировать кондиционер, установить жалюзи в комнате оператора (недостаточна вентиляция, от жары отключаются щиты)</t>
  </si>
  <si>
    <t>Организовать сток ливневых и талых вод с кровли здания, установить защитные козырьки над дверными проёмами (нужны обязательно, так как возможен сход льда с кровли)</t>
  </si>
  <si>
    <t>Уведичить проём и произвести монтаж ворот в котельную со стороны угольного склада под автомобиль Камаз</t>
  </si>
  <si>
    <t xml:space="preserve">Обвязка датчиками температуры ВК1-3 </t>
  </si>
  <si>
    <t>Развитие и реконструкция сети уличного освещения улиц города</t>
  </si>
  <si>
    <t>Приобретение светодиодных светильников для сети уличного освещения города</t>
  </si>
  <si>
    <t>Итого по электроснабжению</t>
  </si>
  <si>
    <t>Заместитель главы администрации</t>
  </si>
  <si>
    <t>Бирюсинского городского поселения                          С.Н. Сапожников</t>
  </si>
  <si>
    <t>Глава администрации Бирюсинского городского поселения</t>
  </si>
  <si>
    <t xml:space="preserve">_____________ А.В. Ковпинец </t>
  </si>
  <si>
    <t xml:space="preserve">Приложение № 1 </t>
  </si>
  <si>
    <t xml:space="preserve"> к постановлению администрации </t>
  </si>
  <si>
    <t>Бирюсинского городского поселения</t>
  </si>
  <si>
    <t>№ ____  от 16.02.2017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</si>
</sst>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  <numFmt numFmtId="179" formatCode="0.000000"/>
    <numFmt numFmtId="180" formatCode="0.00000"/>
    <numFmt numFmtId="181" formatCode="#,##0.0"/>
  </numFmts>
  <fonts count="8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Times New Roman"/>
      <family val="1"/>
    </font>
    <font>
      <sz val="10"/>
      <name val="Tms Rmn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2.5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Tms Rmn"/>
      <family val="0"/>
    </font>
    <font>
      <sz val="8"/>
      <name val="Times New Roman"/>
      <family val="1"/>
    </font>
    <font>
      <sz val="12"/>
      <color indexed="63"/>
      <name val="Arial"/>
      <family val="2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8"/>
      <name val="Arial"/>
      <family val="2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52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176" fontId="11" fillId="0" borderId="0" xfId="6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9" xfId="0" applyFont="1" applyBorder="1" applyAlignment="1">
      <alignment/>
    </xf>
    <xf numFmtId="0" fontId="0" fillId="0" borderId="0" xfId="0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176" fontId="21" fillId="0" borderId="26" xfId="0" applyNumberFormat="1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vertical="top"/>
    </xf>
    <xf numFmtId="0" fontId="21" fillId="0" borderId="26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vertical="top"/>
    </xf>
    <xf numFmtId="0" fontId="21" fillId="0" borderId="19" xfId="0" applyFont="1" applyFill="1" applyBorder="1" applyAlignment="1">
      <alignment vertical="top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vertical="top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left" wrapText="1"/>
    </xf>
    <xf numFmtId="0" fontId="21" fillId="0" borderId="34" xfId="0" applyFont="1" applyFill="1" applyBorder="1" applyAlignment="1">
      <alignment horizontal="left" wrapText="1"/>
    </xf>
    <xf numFmtId="0" fontId="21" fillId="0" borderId="3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vertical="top"/>
    </xf>
    <xf numFmtId="0" fontId="21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top"/>
    </xf>
    <xf numFmtId="0" fontId="20" fillId="0" borderId="22" xfId="0" applyFont="1" applyFill="1" applyBorder="1" applyAlignment="1">
      <alignment vertical="top"/>
    </xf>
    <xf numFmtId="0" fontId="20" fillId="0" borderId="20" xfId="0" applyFont="1" applyFill="1" applyBorder="1" applyAlignment="1">
      <alignment vertical="top"/>
    </xf>
    <xf numFmtId="0" fontId="21" fillId="0" borderId="3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31" xfId="0" applyFont="1" applyBorder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23" fillId="32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 horizontal="center" wrapText="1"/>
    </xf>
    <xf numFmtId="0" fontId="23" fillId="32" borderId="14" xfId="0" applyFont="1" applyFill="1" applyBorder="1" applyAlignment="1">
      <alignment wrapText="1"/>
    </xf>
    <xf numFmtId="0" fontId="23" fillId="32" borderId="14" xfId="0" applyFont="1" applyFill="1" applyBorder="1" applyAlignment="1">
      <alignment/>
    </xf>
    <xf numFmtId="0" fontId="15" fillId="0" borderId="0" xfId="0" applyFont="1" applyAlignment="1">
      <alignment horizontal="left" indent="2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36" xfId="0" applyFont="1" applyBorder="1" applyAlignment="1">
      <alignment/>
    </xf>
    <xf numFmtId="0" fontId="29" fillId="0" borderId="2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9" fillId="0" borderId="3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176" fontId="15" fillId="0" borderId="0" xfId="60" applyNumberFormat="1" applyFont="1" applyFill="1" applyBorder="1" applyAlignment="1">
      <alignment/>
    </xf>
    <xf numFmtId="176" fontId="15" fillId="0" borderId="0" xfId="6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0" fontId="77" fillId="0" borderId="0" xfId="0" applyFont="1" applyAlignment="1">
      <alignment horizontal="center" vertical="center"/>
    </xf>
    <xf numFmtId="0" fontId="78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9" fillId="33" borderId="49" xfId="0" applyFont="1" applyFill="1" applyBorder="1" applyAlignment="1">
      <alignment vertical="top" wrapText="1"/>
    </xf>
    <xf numFmtId="0" fontId="29" fillId="33" borderId="50" xfId="0" applyFont="1" applyFill="1" applyBorder="1" applyAlignment="1">
      <alignment vertical="top" wrapText="1"/>
    </xf>
    <xf numFmtId="0" fontId="29" fillId="33" borderId="33" xfId="0" applyFont="1" applyFill="1" applyBorder="1" applyAlignment="1">
      <alignment vertical="top" wrapText="1"/>
    </xf>
    <xf numFmtId="0" fontId="29" fillId="33" borderId="51" xfId="0" applyFont="1" applyFill="1" applyBorder="1" applyAlignment="1">
      <alignment vertical="top" wrapText="1"/>
    </xf>
    <xf numFmtId="0" fontId="29" fillId="33" borderId="30" xfId="0" applyFont="1" applyFill="1" applyBorder="1" applyAlignment="1">
      <alignment vertical="top" wrapText="1"/>
    </xf>
    <xf numFmtId="0" fontId="29" fillId="33" borderId="19" xfId="0" applyFont="1" applyFill="1" applyBorder="1" applyAlignment="1">
      <alignment vertical="top" wrapText="1"/>
    </xf>
    <xf numFmtId="0" fontId="29" fillId="33" borderId="36" xfId="0" applyFont="1" applyFill="1" applyBorder="1" applyAlignment="1">
      <alignment vertical="top" wrapText="1"/>
    </xf>
    <xf numFmtId="0" fontId="29" fillId="33" borderId="31" xfId="0" applyFont="1" applyFill="1" applyBorder="1" applyAlignment="1">
      <alignment vertical="top" wrapText="1"/>
    </xf>
    <xf numFmtId="0" fontId="29" fillId="33" borderId="44" xfId="0" applyFont="1" applyFill="1" applyBorder="1" applyAlignment="1">
      <alignment vertical="top" wrapText="1"/>
    </xf>
    <xf numFmtId="0" fontId="29" fillId="33" borderId="43" xfId="0" applyFont="1" applyFill="1" applyBorder="1" applyAlignment="1">
      <alignment vertical="top" wrapText="1"/>
    </xf>
    <xf numFmtId="0" fontId="29" fillId="33" borderId="42" xfId="0" applyFont="1" applyFill="1" applyBorder="1" applyAlignment="1">
      <alignment vertical="top" wrapText="1"/>
    </xf>
    <xf numFmtId="0" fontId="29" fillId="33" borderId="52" xfId="0" applyFont="1" applyFill="1" applyBorder="1" applyAlignment="1">
      <alignment vertical="top" wrapText="1"/>
    </xf>
    <xf numFmtId="0" fontId="29" fillId="33" borderId="34" xfId="0" applyFont="1" applyFill="1" applyBorder="1" applyAlignment="1">
      <alignment vertical="top" wrapText="1"/>
    </xf>
    <xf numFmtId="0" fontId="29" fillId="33" borderId="53" xfId="0" applyFont="1" applyFill="1" applyBorder="1" applyAlignment="1">
      <alignment vertical="top" wrapText="1"/>
    </xf>
    <xf numFmtId="0" fontId="29" fillId="33" borderId="28" xfId="0" applyFont="1" applyFill="1" applyBorder="1" applyAlignment="1">
      <alignment vertical="top" wrapText="1"/>
    </xf>
    <xf numFmtId="0" fontId="29" fillId="33" borderId="54" xfId="0" applyFont="1" applyFill="1" applyBorder="1" applyAlignment="1">
      <alignment vertical="top" wrapText="1"/>
    </xf>
    <xf numFmtId="0" fontId="29" fillId="33" borderId="37" xfId="0" applyFont="1" applyFill="1" applyBorder="1" applyAlignment="1">
      <alignment vertical="top" wrapText="1"/>
    </xf>
    <xf numFmtId="0" fontId="78" fillId="0" borderId="15" xfId="0" applyFont="1" applyBorder="1" applyAlignment="1">
      <alignment horizontal="center"/>
    </xf>
    <xf numFmtId="0" fontId="78" fillId="0" borderId="41" xfId="0" applyFont="1" applyBorder="1" applyAlignment="1">
      <alignment/>
    </xf>
    <xf numFmtId="0" fontId="78" fillId="0" borderId="55" xfId="0" applyFont="1" applyBorder="1" applyAlignment="1">
      <alignment/>
    </xf>
    <xf numFmtId="0" fontId="78" fillId="0" borderId="56" xfId="0" applyFont="1" applyBorder="1" applyAlignment="1">
      <alignment horizontal="center"/>
    </xf>
    <xf numFmtId="0" fontId="78" fillId="0" borderId="35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78" fillId="0" borderId="15" xfId="0" applyFont="1" applyBorder="1" applyAlignment="1">
      <alignment/>
    </xf>
    <xf numFmtId="0" fontId="78" fillId="0" borderId="41" xfId="0" applyFont="1" applyBorder="1" applyAlignment="1">
      <alignment horizontal="center"/>
    </xf>
    <xf numFmtId="0" fontId="78" fillId="0" borderId="23" xfId="0" applyFont="1" applyBorder="1" applyAlignment="1">
      <alignment/>
    </xf>
    <xf numFmtId="0" fontId="78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177" fontId="5" fillId="0" borderId="19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9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0" xfId="0" applyFont="1" applyBorder="1" applyAlignment="1">
      <alignment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7" fillId="0" borderId="0" xfId="0" applyFont="1" applyAlignment="1">
      <alignment horizontal="right"/>
    </xf>
    <xf numFmtId="0" fontId="27" fillId="0" borderId="14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right" vertical="center" wrapText="1"/>
    </xf>
    <xf numFmtId="0" fontId="7" fillId="0" borderId="58" xfId="0" applyFont="1" applyBorder="1" applyAlignment="1">
      <alignment horizontal="right" vertical="top" wrapText="1"/>
    </xf>
    <xf numFmtId="0" fontId="5" fillId="0" borderId="58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4" xfId="0" applyFont="1" applyFill="1" applyBorder="1" applyAlignment="1">
      <alignment horizontal="right"/>
    </xf>
    <xf numFmtId="0" fontId="28" fillId="0" borderId="30" xfId="0" applyFont="1" applyBorder="1" applyAlignment="1">
      <alignment wrapText="1"/>
    </xf>
    <xf numFmtId="0" fontId="26" fillId="33" borderId="32" xfId="0" applyFont="1" applyFill="1" applyBorder="1" applyAlignment="1">
      <alignment vertical="top" wrapText="1"/>
    </xf>
    <xf numFmtId="0" fontId="26" fillId="33" borderId="33" xfId="0" applyFont="1" applyFill="1" applyBorder="1" applyAlignment="1">
      <alignment vertical="top" wrapText="1"/>
    </xf>
    <xf numFmtId="0" fontId="7" fillId="0" borderId="16" xfId="0" applyFont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vertical="top"/>
    </xf>
    <xf numFmtId="0" fontId="21" fillId="0" borderId="21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0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10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3" fillId="0" borderId="19" xfId="42" applyBorder="1" applyAlignment="1" applyProtection="1">
      <alignment wrapText="1"/>
      <protection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8" fontId="7" fillId="0" borderId="42" xfId="0" applyNumberFormat="1" applyFont="1" applyBorder="1" applyAlignment="1">
      <alignment horizontal="center" vertical="center" wrapText="1"/>
    </xf>
    <xf numFmtId="178" fontId="7" fillId="0" borderId="43" xfId="0" applyNumberFormat="1" applyFont="1" applyBorder="1" applyAlignment="1">
      <alignment horizontal="center" vertical="center" wrapText="1"/>
    </xf>
    <xf numFmtId="178" fontId="7" fillId="0" borderId="52" xfId="0" applyNumberFormat="1" applyFont="1" applyBorder="1" applyAlignment="1">
      <alignment horizontal="center" vertical="center" wrapText="1"/>
    </xf>
    <xf numFmtId="178" fontId="7" fillId="0" borderId="4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7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3" fillId="0" borderId="0" xfId="42" applyBorder="1" applyAlignment="1" applyProtection="1">
      <alignment wrapText="1"/>
      <protection/>
    </xf>
    <xf numFmtId="0" fontId="78" fillId="0" borderId="19" xfId="0" applyFont="1" applyBorder="1" applyAlignment="1">
      <alignment horizontal="right" vertical="center" wrapText="1"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/>
    </xf>
    <xf numFmtId="178" fontId="6" fillId="0" borderId="19" xfId="0" applyNumberFormat="1" applyFont="1" applyBorder="1" applyAlignment="1">
      <alignment horizontal="center" vertical="top"/>
    </xf>
    <xf numFmtId="178" fontId="5" fillId="0" borderId="14" xfId="0" applyNumberFormat="1" applyFont="1" applyBorder="1" applyAlignment="1">
      <alignment vertical="top" wrapText="1"/>
    </xf>
    <xf numFmtId="178" fontId="5" fillId="0" borderId="16" xfId="0" applyNumberFormat="1" applyFont="1" applyBorder="1" applyAlignment="1">
      <alignment horizontal="center" vertical="top" wrapText="1"/>
    </xf>
    <xf numFmtId="178" fontId="5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32" borderId="65" xfId="0" applyFont="1" applyFill="1" applyBorder="1" applyAlignment="1">
      <alignment vertical="center" wrapText="1"/>
    </xf>
    <xf numFmtId="178" fontId="5" fillId="0" borderId="19" xfId="0" applyNumberFormat="1" applyFont="1" applyBorder="1" applyAlignment="1">
      <alignment horizontal="center"/>
    </xf>
    <xf numFmtId="177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9" fillId="0" borderId="19" xfId="0" applyFont="1" applyBorder="1" applyAlignment="1">
      <alignment/>
    </xf>
    <xf numFmtId="178" fontId="5" fillId="32" borderId="65" xfId="0" applyNumberFormat="1" applyFont="1" applyFill="1" applyBorder="1" applyAlignment="1">
      <alignment horizontal="left" vertical="center" wrapText="1"/>
    </xf>
    <xf numFmtId="178" fontId="5" fillId="0" borderId="19" xfId="0" applyNumberFormat="1" applyFont="1" applyBorder="1" applyAlignment="1">
      <alignment horizontal="center" wrapText="1"/>
    </xf>
    <xf numFmtId="178" fontId="5" fillId="0" borderId="19" xfId="0" applyNumberFormat="1" applyFont="1" applyBorder="1" applyAlignment="1">
      <alignment wrapText="1"/>
    </xf>
    <xf numFmtId="178" fontId="5" fillId="0" borderId="19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178" fontId="5" fillId="0" borderId="19" xfId="0" applyNumberFormat="1" applyFont="1" applyBorder="1" applyAlignment="1">
      <alignment horizontal="center" vertical="top" wrapText="1"/>
    </xf>
    <xf numFmtId="178" fontId="0" fillId="0" borderId="15" xfId="0" applyNumberFormat="1" applyBorder="1" applyAlignment="1">
      <alignment horizontal="center"/>
    </xf>
    <xf numFmtId="2" fontId="28" fillId="0" borderId="30" xfId="0" applyNumberFormat="1" applyFont="1" applyBorder="1" applyAlignment="1">
      <alignment/>
    </xf>
    <xf numFmtId="2" fontId="28" fillId="0" borderId="19" xfId="0" applyNumberFormat="1" applyFont="1" applyBorder="1" applyAlignment="1">
      <alignment/>
    </xf>
    <xf numFmtId="2" fontId="28" fillId="0" borderId="31" xfId="0" applyNumberFormat="1" applyFont="1" applyBorder="1" applyAlignment="1">
      <alignment/>
    </xf>
    <xf numFmtId="2" fontId="28" fillId="0" borderId="36" xfId="0" applyNumberFormat="1" applyFont="1" applyBorder="1" applyAlignment="1">
      <alignment/>
    </xf>
    <xf numFmtId="178" fontId="5" fillId="0" borderId="19" xfId="0" applyNumberFormat="1" applyFont="1" applyBorder="1" applyAlignment="1">
      <alignment vertical="top" wrapText="1"/>
    </xf>
    <xf numFmtId="178" fontId="5" fillId="0" borderId="19" xfId="0" applyNumberFormat="1" applyFont="1" applyBorder="1" applyAlignment="1">
      <alignment horizontal="right" vertical="center" wrapText="1"/>
    </xf>
    <xf numFmtId="178" fontId="5" fillId="0" borderId="16" xfId="0" applyNumberFormat="1" applyFont="1" applyBorder="1" applyAlignment="1">
      <alignment horizontal="right" vertical="top" wrapText="1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 vertical="top" wrapText="1"/>
    </xf>
    <xf numFmtId="178" fontId="5" fillId="0" borderId="14" xfId="0" applyNumberFormat="1" applyFont="1" applyBorder="1" applyAlignment="1">
      <alignment horizontal="right" vertical="top" wrapText="1"/>
    </xf>
    <xf numFmtId="178" fontId="5" fillId="0" borderId="19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center" wrapText="1"/>
    </xf>
    <xf numFmtId="0" fontId="3" fillId="0" borderId="19" xfId="42" applyBorder="1" applyAlignment="1" applyProtection="1">
      <alignment vertical="top" wrapText="1"/>
      <protection/>
    </xf>
    <xf numFmtId="0" fontId="7" fillId="0" borderId="19" xfId="0" applyNumberFormat="1" applyFont="1" applyBorder="1" applyAlignment="1">
      <alignment horizontal="left" vertical="top" wrapText="1"/>
    </xf>
    <xf numFmtId="0" fontId="38" fillId="0" borderId="19" xfId="42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>
      <alignment horizontal="left" vertical="top" wrapText="1"/>
    </xf>
    <xf numFmtId="0" fontId="29" fillId="33" borderId="66" xfId="0" applyFont="1" applyFill="1" applyBorder="1" applyAlignment="1">
      <alignment vertical="top" wrapText="1"/>
    </xf>
    <xf numFmtId="0" fontId="26" fillId="33" borderId="19" xfId="0" applyFont="1" applyFill="1" applyBorder="1" applyAlignment="1">
      <alignment vertical="top" wrapText="1"/>
    </xf>
    <xf numFmtId="0" fontId="6" fillId="0" borderId="5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center" wrapText="1"/>
    </xf>
    <xf numFmtId="0" fontId="5" fillId="32" borderId="68" xfId="0" applyFont="1" applyFill="1" applyBorder="1" applyAlignment="1">
      <alignment horizontal="left" vertical="center" wrapText="1"/>
    </xf>
    <xf numFmtId="0" fontId="5" fillId="0" borderId="69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178" fontId="5" fillId="33" borderId="65" xfId="0" applyNumberFormat="1" applyFont="1" applyFill="1" applyBorder="1" applyAlignment="1">
      <alignment vertical="center" wrapText="1"/>
    </xf>
    <xf numFmtId="0" fontId="6" fillId="0" borderId="57" xfId="0" applyFont="1" applyBorder="1" applyAlignment="1">
      <alignment horizontal="justify" vertical="top" wrapText="1"/>
    </xf>
    <xf numFmtId="0" fontId="5" fillId="0" borderId="68" xfId="0" applyFont="1" applyBorder="1" applyAlignment="1">
      <alignment vertical="center" wrapText="1"/>
    </xf>
    <xf numFmtId="0" fontId="5" fillId="32" borderId="69" xfId="0" applyFont="1" applyFill="1" applyBorder="1" applyAlignment="1">
      <alignment vertical="center" wrapText="1"/>
    </xf>
    <xf numFmtId="0" fontId="5" fillId="32" borderId="71" xfId="0" applyFont="1" applyFill="1" applyBorder="1" applyAlignment="1">
      <alignment vertical="center" wrapText="1"/>
    </xf>
    <xf numFmtId="0" fontId="5" fillId="0" borderId="69" xfId="0" applyFont="1" applyBorder="1" applyAlignment="1">
      <alignment horizontal="left" vertical="center" wrapText="1"/>
    </xf>
    <xf numFmtId="0" fontId="6" fillId="0" borderId="57" xfId="0" applyFont="1" applyBorder="1" applyAlignment="1">
      <alignment wrapText="1"/>
    </xf>
    <xf numFmtId="178" fontId="5" fillId="32" borderId="69" xfId="0" applyNumberFormat="1" applyFont="1" applyFill="1" applyBorder="1" applyAlignment="1">
      <alignment vertical="center" wrapText="1"/>
    </xf>
    <xf numFmtId="0" fontId="5" fillId="0" borderId="69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vertical="top" wrapText="1"/>
    </xf>
    <xf numFmtId="0" fontId="5" fillId="0" borderId="71" xfId="0" applyFont="1" applyBorder="1" applyAlignment="1">
      <alignment vertical="top" wrapText="1"/>
    </xf>
    <xf numFmtId="0" fontId="13" fillId="0" borderId="57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58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5" fillId="0" borderId="57" xfId="0" applyFont="1" applyBorder="1" applyAlignment="1">
      <alignment/>
    </xf>
    <xf numFmtId="4" fontId="23" fillId="33" borderId="19" xfId="0" applyNumberFormat="1" applyFont="1" applyFill="1" applyBorder="1" applyAlignment="1">
      <alignment horizontal="center" vertical="center"/>
    </xf>
    <xf numFmtId="178" fontId="5" fillId="33" borderId="19" xfId="0" applyNumberFormat="1" applyFont="1" applyFill="1" applyBorder="1" applyAlignment="1">
      <alignment horizontal="center" vertical="center"/>
    </xf>
    <xf numFmtId="178" fontId="79" fillId="0" borderId="19" xfId="0" applyNumberFormat="1" applyFont="1" applyBorder="1" applyAlignment="1">
      <alignment horizontal="center" vertical="top"/>
    </xf>
    <xf numFmtId="178" fontId="5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177" fontId="6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justify" vertical="top" wrapText="1"/>
    </xf>
    <xf numFmtId="0" fontId="23" fillId="32" borderId="13" xfId="0" applyFont="1" applyFill="1" applyBorder="1" applyAlignment="1">
      <alignment horizontal="center" wrapText="1"/>
    </xf>
    <xf numFmtId="0" fontId="23" fillId="32" borderId="73" xfId="0" applyFont="1" applyFill="1" applyBorder="1" applyAlignment="1">
      <alignment horizontal="center" wrapText="1"/>
    </xf>
    <xf numFmtId="0" fontId="23" fillId="32" borderId="13" xfId="0" applyFont="1" applyFill="1" applyBorder="1" applyAlignment="1">
      <alignment horizontal="center" textRotation="90" wrapText="1"/>
    </xf>
    <xf numFmtId="0" fontId="23" fillId="32" borderId="73" xfId="0" applyFont="1" applyFill="1" applyBorder="1" applyAlignment="1">
      <alignment horizontal="center" textRotation="90" wrapText="1"/>
    </xf>
    <xf numFmtId="0" fontId="23" fillId="32" borderId="17" xfId="0" applyFont="1" applyFill="1" applyBorder="1" applyAlignment="1">
      <alignment horizontal="center" wrapText="1"/>
    </xf>
    <xf numFmtId="0" fontId="23" fillId="32" borderId="22" xfId="0" applyFont="1" applyFill="1" applyBorder="1" applyAlignment="1">
      <alignment horizontal="center" wrapText="1"/>
    </xf>
    <xf numFmtId="0" fontId="23" fillId="32" borderId="20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vertical="top" wrapText="1"/>
    </xf>
    <xf numFmtId="178" fontId="5" fillId="0" borderId="2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80" fillId="34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80" fillId="0" borderId="64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7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right"/>
    </xf>
    <xf numFmtId="0" fontId="12" fillId="0" borderId="32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/>
    </xf>
    <xf numFmtId="0" fontId="15" fillId="0" borderId="11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66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tvc@mail.ru" TargetMode="External" /><Relationship Id="rId2" Type="http://schemas.openxmlformats.org/officeDocument/2006/relationships/hyperlink" Target="mailto:ts_nadejda@mail.ru" TargetMode="External" /><Relationship Id="rId3" Type="http://schemas.openxmlformats.org/officeDocument/2006/relationships/hyperlink" Target="mailto:mup-btvc@mail.ru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3" width="32.875" style="0" customWidth="1"/>
    <col min="4" max="12" width="18.25390625" style="0" customWidth="1"/>
  </cols>
  <sheetData>
    <row r="1" spans="1:5" ht="16.5" thickBot="1">
      <c r="A1" s="105" t="s">
        <v>143</v>
      </c>
      <c r="E1" s="226" t="s">
        <v>315</v>
      </c>
    </row>
    <row r="2" spans="1:6" ht="94.5">
      <c r="A2" s="376" t="s">
        <v>81</v>
      </c>
      <c r="B2" s="376" t="s">
        <v>144</v>
      </c>
      <c r="C2" s="376" t="s">
        <v>145</v>
      </c>
      <c r="D2" s="2" t="s">
        <v>146</v>
      </c>
      <c r="E2" s="376" t="s">
        <v>148</v>
      </c>
      <c r="F2" s="376" t="s">
        <v>149</v>
      </c>
    </row>
    <row r="3" spans="1:6" ht="12.75" customHeight="1">
      <c r="A3" s="377"/>
      <c r="B3" s="377"/>
      <c r="C3" s="377"/>
      <c r="D3" s="106"/>
      <c r="E3" s="377"/>
      <c r="F3" s="377"/>
    </row>
    <row r="4" spans="1:6" ht="16.5" thickBot="1">
      <c r="A4" s="377"/>
      <c r="B4" s="377"/>
      <c r="C4" s="377"/>
      <c r="D4" s="224" t="s">
        <v>147</v>
      </c>
      <c r="E4" s="377"/>
      <c r="F4" s="377"/>
    </row>
    <row r="5" spans="1:6" ht="63.75" thickBot="1">
      <c r="A5" s="34">
        <v>1</v>
      </c>
      <c r="B5" s="15" t="s">
        <v>316</v>
      </c>
      <c r="C5" s="227" t="s">
        <v>317</v>
      </c>
      <c r="D5" s="15" t="s">
        <v>318</v>
      </c>
      <c r="E5" s="32" t="s">
        <v>319</v>
      </c>
      <c r="F5" s="15" t="s">
        <v>318</v>
      </c>
    </row>
    <row r="6" spans="1:6" ht="63.75" thickBot="1">
      <c r="A6" s="34">
        <v>2</v>
      </c>
      <c r="B6" s="15" t="s">
        <v>316</v>
      </c>
      <c r="C6" s="227" t="s">
        <v>320</v>
      </c>
      <c r="D6" s="15" t="s">
        <v>318</v>
      </c>
      <c r="E6" s="32" t="s">
        <v>319</v>
      </c>
      <c r="F6" s="15" t="s">
        <v>318</v>
      </c>
    </row>
    <row r="7" ht="15.75">
      <c r="A7" s="105"/>
    </row>
    <row r="8" ht="16.5" thickBot="1">
      <c r="A8" s="105" t="s">
        <v>150</v>
      </c>
    </row>
    <row r="9" spans="1:6" ht="12.75" customHeight="1">
      <c r="A9" s="376" t="s">
        <v>81</v>
      </c>
      <c r="B9" s="376" t="s">
        <v>144</v>
      </c>
      <c r="C9" s="376" t="s">
        <v>151</v>
      </c>
      <c r="D9" s="2" t="s">
        <v>146</v>
      </c>
      <c r="E9" s="376" t="s">
        <v>152</v>
      </c>
      <c r="F9" s="2" t="s">
        <v>153</v>
      </c>
    </row>
    <row r="10" spans="1:6" ht="12.75">
      <c r="A10" s="377"/>
      <c r="B10" s="377"/>
      <c r="C10" s="377"/>
      <c r="D10" s="106"/>
      <c r="E10" s="377"/>
      <c r="F10" s="106"/>
    </row>
    <row r="11" spans="1:6" ht="16.5" thickBot="1">
      <c r="A11" s="378"/>
      <c r="B11" s="378"/>
      <c r="C11" s="378"/>
      <c r="D11" s="32" t="s">
        <v>147</v>
      </c>
      <c r="E11" s="378"/>
      <c r="F11" s="32" t="s">
        <v>154</v>
      </c>
    </row>
    <row r="12" spans="1:6" ht="48" thickBot="1">
      <c r="A12" s="228">
        <v>1</v>
      </c>
      <c r="B12" s="228" t="s">
        <v>316</v>
      </c>
      <c r="C12" s="229" t="s">
        <v>321</v>
      </c>
      <c r="D12" s="15" t="s">
        <v>418</v>
      </c>
      <c r="E12" s="15" t="s">
        <v>318</v>
      </c>
      <c r="F12" s="15" t="s">
        <v>318</v>
      </c>
    </row>
    <row r="13" spans="1:6" ht="48" thickBot="1">
      <c r="A13" s="228">
        <v>2</v>
      </c>
      <c r="B13" s="228" t="s">
        <v>316</v>
      </c>
      <c r="C13" s="227" t="s">
        <v>322</v>
      </c>
      <c r="D13" s="15" t="s">
        <v>418</v>
      </c>
      <c r="E13" s="15" t="s">
        <v>318</v>
      </c>
      <c r="F13" s="15" t="s">
        <v>318</v>
      </c>
    </row>
    <row r="14" ht="16.5" thickBot="1">
      <c r="A14" s="105" t="s">
        <v>155</v>
      </c>
    </row>
    <row r="15" spans="1:6" ht="36.75" customHeight="1">
      <c r="A15" s="376" t="s">
        <v>81</v>
      </c>
      <c r="B15" s="376" t="s">
        <v>144</v>
      </c>
      <c r="C15" s="376" t="s">
        <v>156</v>
      </c>
      <c r="D15" s="2" t="s">
        <v>146</v>
      </c>
      <c r="E15" s="376" t="s">
        <v>157</v>
      </c>
      <c r="F15" s="376" t="s">
        <v>158</v>
      </c>
    </row>
    <row r="16" spans="1:6" ht="36.75" customHeight="1">
      <c r="A16" s="377"/>
      <c r="B16" s="377"/>
      <c r="C16" s="377"/>
      <c r="D16" s="106"/>
      <c r="E16" s="377"/>
      <c r="F16" s="377"/>
    </row>
    <row r="17" spans="1:6" ht="36.75" customHeight="1" thickBot="1">
      <c r="A17" s="378"/>
      <c r="B17" s="378"/>
      <c r="C17" s="378"/>
      <c r="D17" s="32" t="s">
        <v>147</v>
      </c>
      <c r="E17" s="378"/>
      <c r="F17" s="378"/>
    </row>
    <row r="18" spans="1:6" ht="16.5" thickBot="1">
      <c r="A18" s="34"/>
      <c r="B18" s="15"/>
      <c r="C18" s="15"/>
      <c r="D18" s="15"/>
      <c r="E18" s="15"/>
      <c r="F18" s="15"/>
    </row>
    <row r="20" ht="15.75">
      <c r="A20" s="105"/>
    </row>
    <row r="22" ht="16.5" thickBot="1">
      <c r="A22" s="105" t="s">
        <v>159</v>
      </c>
    </row>
    <row r="23" spans="1:4" ht="95.25" thickBot="1">
      <c r="A23" s="107" t="s">
        <v>81</v>
      </c>
      <c r="B23" s="33" t="s">
        <v>144</v>
      </c>
      <c r="C23" s="33" t="s">
        <v>160</v>
      </c>
      <c r="D23" s="33" t="s">
        <v>161</v>
      </c>
    </row>
    <row r="24" spans="1:4" ht="48" thickBot="1">
      <c r="A24" s="34">
        <v>1</v>
      </c>
      <c r="B24" s="15" t="s">
        <v>333</v>
      </c>
      <c r="C24" s="15"/>
      <c r="D24" s="15"/>
    </row>
    <row r="27" spans="1:6" ht="15.75">
      <c r="A27" s="146" t="s">
        <v>323</v>
      </c>
      <c r="C27" s="230"/>
      <c r="D27" s="231"/>
      <c r="E27" s="231"/>
      <c r="F27" s="232"/>
    </row>
    <row r="28" spans="1:6" ht="15.75">
      <c r="A28" s="146" t="s">
        <v>324</v>
      </c>
      <c r="C28" s="230"/>
      <c r="D28" s="231"/>
      <c r="E28" s="231"/>
      <c r="F28" s="232"/>
    </row>
  </sheetData>
  <sheetProtection/>
  <mergeCells count="14">
    <mergeCell ref="C15:C17"/>
    <mergeCell ref="E15:E17"/>
    <mergeCell ref="F15:F17"/>
    <mergeCell ref="A9:A11"/>
    <mergeCell ref="B9:B11"/>
    <mergeCell ref="C9:C11"/>
    <mergeCell ref="E9:E11"/>
    <mergeCell ref="A15:A17"/>
    <mergeCell ref="F2:F4"/>
    <mergeCell ref="A2:A4"/>
    <mergeCell ref="B2:B4"/>
    <mergeCell ref="C2:C4"/>
    <mergeCell ref="E2:E4"/>
    <mergeCell ref="B15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46.75390625" style="0" customWidth="1"/>
    <col min="2" max="2" width="44.625" style="0" customWidth="1"/>
    <col min="3" max="3" width="14.125" style="0" customWidth="1"/>
  </cols>
  <sheetData>
    <row r="1" spans="1:2" ht="15.75">
      <c r="A1" s="455" t="s">
        <v>428</v>
      </c>
      <c r="B1" s="455"/>
    </row>
    <row r="2" ht="12.75">
      <c r="B2" s="30" t="s">
        <v>92</v>
      </c>
    </row>
    <row r="3" spans="1:2" ht="31.5">
      <c r="A3" s="31" t="s">
        <v>9</v>
      </c>
      <c r="B3" s="31" t="s">
        <v>86</v>
      </c>
    </row>
    <row r="4" spans="1:2" ht="12.75">
      <c r="A4" s="269" t="s">
        <v>87</v>
      </c>
      <c r="B4" s="270"/>
    </row>
    <row r="5" spans="1:2" ht="12.75">
      <c r="A5" s="271" t="s">
        <v>354</v>
      </c>
      <c r="B5" s="270">
        <v>91</v>
      </c>
    </row>
    <row r="6" spans="1:2" ht="12.75">
      <c r="A6" s="271" t="s">
        <v>285</v>
      </c>
      <c r="B6" s="270">
        <v>54</v>
      </c>
    </row>
    <row r="7" spans="1:2" ht="12.75">
      <c r="A7" s="271" t="s">
        <v>299</v>
      </c>
      <c r="B7" s="270">
        <v>64</v>
      </c>
    </row>
    <row r="8" spans="1:2" ht="12.75">
      <c r="A8" s="271" t="s">
        <v>355</v>
      </c>
      <c r="B8" s="270">
        <v>74</v>
      </c>
    </row>
    <row r="9" spans="1:2" ht="12.75">
      <c r="A9" s="271" t="s">
        <v>356</v>
      </c>
      <c r="B9" s="270">
        <v>45</v>
      </c>
    </row>
    <row r="10" spans="1:2" ht="12.75">
      <c r="A10" s="271" t="s">
        <v>357</v>
      </c>
      <c r="B10" s="270">
        <v>46</v>
      </c>
    </row>
    <row r="11" spans="1:2" ht="12.75">
      <c r="A11" s="269" t="s">
        <v>88</v>
      </c>
      <c r="B11" s="270"/>
    </row>
    <row r="12" spans="1:2" ht="12.75">
      <c r="A12" s="271" t="s">
        <v>430</v>
      </c>
      <c r="B12" s="270">
        <v>31</v>
      </c>
    </row>
    <row r="13" spans="1:2" ht="12.75">
      <c r="A13" s="271" t="s">
        <v>431</v>
      </c>
      <c r="B13" s="270">
        <v>32</v>
      </c>
    </row>
    <row r="14" spans="1:2" ht="12.75">
      <c r="A14" s="271" t="s">
        <v>443</v>
      </c>
      <c r="B14" s="270">
        <v>35</v>
      </c>
    </row>
    <row r="15" spans="1:2" ht="12.75">
      <c r="A15" s="271" t="s">
        <v>434</v>
      </c>
      <c r="B15" s="270">
        <v>69</v>
      </c>
    </row>
    <row r="16" spans="1:2" ht="12.75">
      <c r="A16" s="271" t="s">
        <v>441</v>
      </c>
      <c r="B16" s="270">
        <v>112</v>
      </c>
    </row>
    <row r="17" spans="1:2" ht="12.75">
      <c r="A17" s="271" t="s">
        <v>358</v>
      </c>
      <c r="B17" s="270">
        <v>49</v>
      </c>
    </row>
    <row r="18" spans="1:2" ht="12.75">
      <c r="A18" s="269" t="s">
        <v>89</v>
      </c>
      <c r="B18" s="270"/>
    </row>
    <row r="19" spans="1:2" ht="12.75">
      <c r="A19" s="271" t="s">
        <v>442</v>
      </c>
      <c r="B19" s="270">
        <v>108</v>
      </c>
    </row>
    <row r="20" spans="1:2" ht="12.75">
      <c r="A20" s="271" t="s">
        <v>432</v>
      </c>
      <c r="B20" s="270">
        <v>29</v>
      </c>
    </row>
    <row r="21" spans="1:2" ht="12.75">
      <c r="A21" s="271" t="s">
        <v>433</v>
      </c>
      <c r="B21" s="270">
        <v>67</v>
      </c>
    </row>
    <row r="22" spans="1:2" ht="12.75">
      <c r="A22" s="271" t="s">
        <v>435</v>
      </c>
      <c r="B22" s="270">
        <v>47</v>
      </c>
    </row>
    <row r="23" spans="1:2" ht="12.75">
      <c r="A23" s="269" t="s">
        <v>90</v>
      </c>
      <c r="B23" s="270"/>
    </row>
    <row r="24" spans="1:2" ht="12.75">
      <c r="A24" s="271" t="s">
        <v>436</v>
      </c>
      <c r="B24" s="270">
        <v>86</v>
      </c>
    </row>
    <row r="25" spans="1:2" ht="12.75">
      <c r="A25" s="271" t="s">
        <v>437</v>
      </c>
      <c r="B25" s="270">
        <v>62</v>
      </c>
    </row>
    <row r="26" spans="1:2" ht="12.75">
      <c r="A26" s="271" t="s">
        <v>438</v>
      </c>
      <c r="B26" s="270">
        <v>88</v>
      </c>
    </row>
    <row r="27" spans="1:2" ht="12.75">
      <c r="A27" s="271" t="s">
        <v>439</v>
      </c>
      <c r="B27" s="270">
        <v>64</v>
      </c>
    </row>
    <row r="28" spans="1:2" ht="12.75">
      <c r="A28" s="271" t="s">
        <v>440</v>
      </c>
      <c r="B28" s="270">
        <v>93</v>
      </c>
    </row>
    <row r="29" spans="1:2" ht="12.75">
      <c r="A29" s="271" t="s">
        <v>91</v>
      </c>
      <c r="B29" s="270">
        <v>69</v>
      </c>
    </row>
    <row r="30" spans="1:2" ht="12.75">
      <c r="A30" s="273"/>
      <c r="B30" s="274"/>
    </row>
    <row r="31" spans="1:6" ht="15.75">
      <c r="A31" s="36" t="s">
        <v>412</v>
      </c>
      <c r="B31" s="272"/>
      <c r="C31" s="230"/>
      <c r="D31" s="231"/>
      <c r="E31" s="231"/>
      <c r="F31" s="232"/>
    </row>
    <row r="32" spans="1:6" ht="15.75">
      <c r="A32" s="36" t="s">
        <v>324</v>
      </c>
      <c r="B32" s="272"/>
      <c r="C32" s="230"/>
      <c r="D32" s="231"/>
      <c r="E32" s="231"/>
      <c r="F32" s="2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G1">
      <selection activeCell="K16" sqref="K16"/>
    </sheetView>
  </sheetViews>
  <sheetFormatPr defaultColWidth="9.00390625" defaultRowHeight="12.75"/>
  <cols>
    <col min="1" max="1" width="6.75390625" style="118" customWidth="1"/>
    <col min="2" max="2" width="19.75390625" style="118" customWidth="1"/>
    <col min="3" max="3" width="19.00390625" style="118" customWidth="1"/>
    <col min="4" max="4" width="11.25390625" style="118" customWidth="1"/>
    <col min="5" max="5" width="15.25390625" style="118" customWidth="1"/>
    <col min="6" max="6" width="10.125" style="118" customWidth="1"/>
    <col min="7" max="7" width="12.875" style="118" customWidth="1"/>
    <col min="8" max="8" width="16.00390625" style="118" customWidth="1"/>
    <col min="9" max="9" width="11.25390625" style="118" customWidth="1"/>
    <col min="10" max="10" width="13.25390625" style="118" customWidth="1"/>
    <col min="11" max="11" width="10.00390625" style="118" customWidth="1"/>
    <col min="12" max="12" width="13.625" style="118" customWidth="1"/>
    <col min="13" max="13" width="11.00390625" style="118" customWidth="1"/>
    <col min="14" max="14" width="9.125" style="118" customWidth="1"/>
    <col min="15" max="15" width="7.75390625" style="118" customWidth="1"/>
    <col min="16" max="16" width="9.00390625" style="118" customWidth="1"/>
    <col min="17" max="17" width="11.875" style="118" customWidth="1"/>
    <col min="18" max="16384" width="9.125" style="118" customWidth="1"/>
  </cols>
  <sheetData>
    <row r="1" spans="2:18" s="117" customFormat="1" ht="16.5" customHeight="1">
      <c r="B1" s="463" t="s">
        <v>230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2:18" s="117" customFormat="1" ht="16.5" customHeight="1">
      <c r="B2" s="464" t="s">
        <v>444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</row>
    <row r="3" spans="17:18" ht="15.75" thickBot="1">
      <c r="Q3" s="483" t="s">
        <v>200</v>
      </c>
      <c r="R3" s="483"/>
    </row>
    <row r="4" spans="1:18" ht="24.75" customHeight="1" thickBot="1">
      <c r="A4" s="486" t="s">
        <v>81</v>
      </c>
      <c r="B4" s="465" t="s">
        <v>184</v>
      </c>
      <c r="C4" s="465" t="s">
        <v>185</v>
      </c>
      <c r="D4" s="468" t="s">
        <v>186</v>
      </c>
      <c r="E4" s="469"/>
      <c r="F4" s="469"/>
      <c r="G4" s="469"/>
      <c r="H4" s="469"/>
      <c r="I4" s="469"/>
      <c r="J4" s="470"/>
      <c r="K4" s="471" t="s">
        <v>187</v>
      </c>
      <c r="L4" s="471"/>
      <c r="M4" s="471"/>
      <c r="N4" s="471"/>
      <c r="O4" s="471"/>
      <c r="P4" s="471"/>
      <c r="Q4" s="471"/>
      <c r="R4" s="472"/>
    </row>
    <row r="5" spans="1:18" ht="15.75" customHeight="1">
      <c r="A5" s="487"/>
      <c r="B5" s="466"/>
      <c r="C5" s="466"/>
      <c r="D5" s="473" t="s">
        <v>24</v>
      </c>
      <c r="E5" s="475" t="s">
        <v>82</v>
      </c>
      <c r="F5" s="475"/>
      <c r="G5" s="475"/>
      <c r="H5" s="475"/>
      <c r="I5" s="475"/>
      <c r="J5" s="476"/>
      <c r="K5" s="477" t="s">
        <v>24</v>
      </c>
      <c r="L5" s="479" t="s">
        <v>82</v>
      </c>
      <c r="M5" s="479"/>
      <c r="N5" s="479"/>
      <c r="O5" s="479"/>
      <c r="P5" s="479"/>
      <c r="Q5" s="479"/>
      <c r="R5" s="480"/>
    </row>
    <row r="6" spans="1:18" ht="94.5" customHeight="1" thickBot="1">
      <c r="A6" s="487"/>
      <c r="B6" s="467"/>
      <c r="C6" s="467"/>
      <c r="D6" s="474"/>
      <c r="E6" s="128" t="s">
        <v>188</v>
      </c>
      <c r="F6" s="128" t="s">
        <v>189</v>
      </c>
      <c r="G6" s="128" t="s">
        <v>190</v>
      </c>
      <c r="H6" s="128" t="s">
        <v>224</v>
      </c>
      <c r="I6" s="128" t="s">
        <v>191</v>
      </c>
      <c r="J6" s="129" t="s">
        <v>192</v>
      </c>
      <c r="K6" s="478"/>
      <c r="L6" s="128" t="s">
        <v>193</v>
      </c>
      <c r="M6" s="128" t="s">
        <v>194</v>
      </c>
      <c r="N6" s="128" t="s">
        <v>195</v>
      </c>
      <c r="O6" s="128" t="s">
        <v>196</v>
      </c>
      <c r="P6" s="128" t="s">
        <v>197</v>
      </c>
      <c r="Q6" s="128" t="s">
        <v>198</v>
      </c>
      <c r="R6" s="129" t="s">
        <v>199</v>
      </c>
    </row>
    <row r="7" spans="1:18" ht="15.75" thickBot="1">
      <c r="A7" s="134">
        <v>1</v>
      </c>
      <c r="B7" s="134">
        <v>2</v>
      </c>
      <c r="C7" s="134">
        <v>3</v>
      </c>
      <c r="D7" s="119">
        <v>4</v>
      </c>
      <c r="E7" s="120">
        <v>5</v>
      </c>
      <c r="F7" s="126">
        <v>6</v>
      </c>
      <c r="G7" s="120">
        <v>7</v>
      </c>
      <c r="H7" s="126">
        <v>8</v>
      </c>
      <c r="I7" s="120">
        <v>9</v>
      </c>
      <c r="J7" s="130">
        <v>10</v>
      </c>
      <c r="K7" s="137">
        <v>11</v>
      </c>
      <c r="L7" s="126">
        <v>12</v>
      </c>
      <c r="M7" s="120">
        <v>13</v>
      </c>
      <c r="N7" s="126">
        <v>14</v>
      </c>
      <c r="O7" s="120">
        <v>15</v>
      </c>
      <c r="P7" s="126">
        <v>16</v>
      </c>
      <c r="Q7" s="120">
        <v>17</v>
      </c>
      <c r="R7" s="130">
        <v>18</v>
      </c>
    </row>
    <row r="8" spans="1:18" ht="15">
      <c r="A8" s="135"/>
      <c r="B8" s="484" t="s">
        <v>333</v>
      </c>
      <c r="C8" s="485"/>
      <c r="D8" s="132"/>
      <c r="E8" s="122"/>
      <c r="F8" s="122"/>
      <c r="G8" s="122"/>
      <c r="H8" s="122"/>
      <c r="I8" s="122"/>
      <c r="J8" s="133"/>
      <c r="K8" s="131"/>
      <c r="L8" s="122"/>
      <c r="M8" s="122"/>
      <c r="N8" s="122"/>
      <c r="O8" s="122"/>
      <c r="P8" s="122"/>
      <c r="Q8" s="122"/>
      <c r="R8" s="123"/>
    </row>
    <row r="9" spans="1:18" ht="30">
      <c r="A9" s="136">
        <v>1</v>
      </c>
      <c r="B9" s="124"/>
      <c r="C9" s="252" t="s">
        <v>367</v>
      </c>
      <c r="D9" s="324"/>
      <c r="E9" s="325">
        <v>1295.1</v>
      </c>
      <c r="F9" s="325"/>
      <c r="G9" s="325"/>
      <c r="H9" s="325"/>
      <c r="I9" s="325">
        <v>9039.5</v>
      </c>
      <c r="J9" s="326">
        <v>6338.7</v>
      </c>
      <c r="K9" s="327"/>
      <c r="L9" s="325">
        <v>1800</v>
      </c>
      <c r="M9" s="325"/>
      <c r="N9" s="325"/>
      <c r="O9" s="325"/>
      <c r="P9" s="325"/>
      <c r="Q9" s="325"/>
      <c r="R9" s="326">
        <v>47341</v>
      </c>
    </row>
    <row r="10" spans="1:18" ht="15">
      <c r="A10" s="136">
        <v>2</v>
      </c>
      <c r="B10" s="124"/>
      <c r="C10" s="125"/>
      <c r="D10" s="124"/>
      <c r="E10" s="121"/>
      <c r="F10" s="121"/>
      <c r="G10" s="121"/>
      <c r="H10" s="121"/>
      <c r="I10" s="121"/>
      <c r="J10" s="125"/>
      <c r="K10" s="127"/>
      <c r="L10" s="121"/>
      <c r="M10" s="121"/>
      <c r="N10" s="121"/>
      <c r="O10" s="121"/>
      <c r="P10" s="121"/>
      <c r="Q10" s="121"/>
      <c r="R10" s="125"/>
    </row>
    <row r="12" spans="1:9" ht="12.75" customHeight="1">
      <c r="A12" s="140"/>
      <c r="B12" s="141"/>
      <c r="C12" s="142"/>
      <c r="D12" s="143"/>
      <c r="E12" s="143"/>
      <c r="F12" s="27"/>
      <c r="G12" s="27"/>
      <c r="H12" s="27"/>
      <c r="I12" s="27"/>
    </row>
    <row r="13" spans="1:9" ht="12.75" customHeight="1">
      <c r="A13" s="140"/>
      <c r="B13" s="146" t="s">
        <v>323</v>
      </c>
      <c r="D13" s="230"/>
      <c r="E13" s="231"/>
      <c r="F13" s="231"/>
      <c r="G13" s="27"/>
      <c r="H13" s="27"/>
      <c r="I13" s="27"/>
    </row>
    <row r="14" spans="1:9" ht="12.75" customHeight="1">
      <c r="A14" s="140"/>
      <c r="B14" s="146" t="s">
        <v>324</v>
      </c>
      <c r="D14" s="230"/>
      <c r="E14" s="231"/>
      <c r="F14" s="231"/>
      <c r="G14" s="27"/>
      <c r="H14" s="27"/>
      <c r="I14" s="27"/>
    </row>
    <row r="15" spans="1:5" ht="12.75" customHeight="1">
      <c r="A15" s="144"/>
      <c r="B15" s="138"/>
      <c r="C15" s="36"/>
      <c r="D15" s="36"/>
      <c r="E15" s="36"/>
    </row>
    <row r="16" spans="1:5" ht="12.75">
      <c r="A16" s="144"/>
      <c r="B16" s="138"/>
      <c r="C16" s="36"/>
      <c r="D16" s="36"/>
      <c r="E16" s="36"/>
    </row>
    <row r="17" spans="1:5" ht="12.75" customHeight="1">
      <c r="A17" s="481"/>
      <c r="B17" s="482"/>
      <c r="C17" s="36"/>
      <c r="D17" s="139"/>
      <c r="E17" s="36"/>
    </row>
    <row r="18" spans="1:5" ht="12.75" customHeight="1">
      <c r="A18" s="481"/>
      <c r="B18" s="482"/>
      <c r="C18" s="36"/>
      <c r="D18" s="139"/>
      <c r="E18" s="36"/>
    </row>
    <row r="19" spans="1:5" ht="12.75" customHeight="1">
      <c r="A19" s="145"/>
      <c r="B19" s="138"/>
      <c r="C19" s="36"/>
      <c r="D19" s="36"/>
      <c r="E19" s="36"/>
    </row>
    <row r="20" spans="1:2" ht="12.75" customHeight="1">
      <c r="A20" s="28"/>
      <c r="B20" s="26"/>
    </row>
    <row r="21" spans="1:2" ht="12.75" customHeight="1">
      <c r="A21" s="28"/>
      <c r="B21" s="26"/>
    </row>
    <row r="22" ht="12.75"/>
    <row r="23" ht="12.75"/>
    <row r="24" ht="15.75">
      <c r="B24" s="146" t="s">
        <v>83</v>
      </c>
    </row>
    <row r="25" ht="15.75">
      <c r="B25" s="146"/>
    </row>
    <row r="26" ht="15.75">
      <c r="B26" s="146" t="s">
        <v>84</v>
      </c>
    </row>
    <row r="27" ht="15.75">
      <c r="B27" s="146" t="s">
        <v>85</v>
      </c>
    </row>
  </sheetData>
  <sheetProtection/>
  <mergeCells count="15">
    <mergeCell ref="A17:A18"/>
    <mergeCell ref="B17:B18"/>
    <mergeCell ref="Q3:R3"/>
    <mergeCell ref="B8:C8"/>
    <mergeCell ref="A4:A6"/>
    <mergeCell ref="B1:R1"/>
    <mergeCell ref="B2:R2"/>
    <mergeCell ref="B4:B6"/>
    <mergeCell ref="C4:C6"/>
    <mergeCell ref="D4:J4"/>
    <mergeCell ref="K4:R4"/>
    <mergeCell ref="D5:D6"/>
    <mergeCell ref="E5:J5"/>
    <mergeCell ref="K5:K6"/>
    <mergeCell ref="L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E1">
      <selection activeCell="E5" sqref="E5"/>
    </sheetView>
  </sheetViews>
  <sheetFormatPr defaultColWidth="9.00390625" defaultRowHeight="12.75"/>
  <cols>
    <col min="2" max="3" width="15.75390625" style="0" customWidth="1"/>
    <col min="4" max="4" width="18.25390625" style="0" customWidth="1"/>
    <col min="5" max="5" width="11.625" style="0" customWidth="1"/>
    <col min="6" max="7" width="13.875" style="0" customWidth="1"/>
    <col min="8" max="8" width="13.75390625" style="0" customWidth="1"/>
    <col min="9" max="9" width="10.75390625" style="0" customWidth="1"/>
    <col min="10" max="10" width="10.625" style="0" customWidth="1"/>
    <col min="11" max="12" width="10.375" style="0" customWidth="1"/>
    <col min="13" max="13" width="12.125" style="0" customWidth="1"/>
    <col min="14" max="14" width="13.75390625" style="0" customWidth="1"/>
  </cols>
  <sheetData>
    <row r="1" spans="1:14" ht="59.25" customHeight="1">
      <c r="A1" s="488" t="s">
        <v>258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5" ht="127.5">
      <c r="A2" s="205" t="s">
        <v>216</v>
      </c>
      <c r="B2" s="205" t="s">
        <v>217</v>
      </c>
      <c r="C2" s="205" t="s">
        <v>259</v>
      </c>
      <c r="D2" s="205" t="s">
        <v>218</v>
      </c>
      <c r="E2" s="205" t="s">
        <v>260</v>
      </c>
      <c r="F2" s="205" t="s">
        <v>219</v>
      </c>
      <c r="G2" s="205" t="s">
        <v>220</v>
      </c>
      <c r="H2" s="205" t="s">
        <v>221</v>
      </c>
      <c r="I2" s="206" t="s">
        <v>261</v>
      </c>
      <c r="J2" s="205" t="s">
        <v>262</v>
      </c>
      <c r="K2" s="207" t="s">
        <v>263</v>
      </c>
      <c r="L2" s="206" t="s">
        <v>264</v>
      </c>
      <c r="M2" s="206" t="s">
        <v>265</v>
      </c>
      <c r="N2" s="206" t="s">
        <v>266</v>
      </c>
      <c r="O2" s="208"/>
    </row>
    <row r="3" spans="1:15" ht="12.75">
      <c r="A3" s="205">
        <v>1</v>
      </c>
      <c r="B3" s="205">
        <v>2</v>
      </c>
      <c r="C3" s="205">
        <v>3</v>
      </c>
      <c r="D3" s="205">
        <v>4</v>
      </c>
      <c r="E3" s="205">
        <v>5</v>
      </c>
      <c r="F3" s="205">
        <v>6</v>
      </c>
      <c r="G3" s="205">
        <v>7</v>
      </c>
      <c r="H3" s="205">
        <v>8</v>
      </c>
      <c r="I3" s="205">
        <v>9</v>
      </c>
      <c r="J3" s="205">
        <v>10</v>
      </c>
      <c r="K3" s="205">
        <v>11</v>
      </c>
      <c r="L3" s="205">
        <v>12</v>
      </c>
      <c r="M3" s="205">
        <v>13</v>
      </c>
      <c r="N3" s="205">
        <v>14</v>
      </c>
      <c r="O3" s="208"/>
    </row>
    <row r="4" spans="1:15" ht="95.25">
      <c r="A4" s="275">
        <v>1</v>
      </c>
      <c r="B4" s="275"/>
      <c r="C4" s="489" t="s">
        <v>361</v>
      </c>
      <c r="D4" s="245" t="s">
        <v>359</v>
      </c>
      <c r="E4" s="245" t="s">
        <v>362</v>
      </c>
      <c r="F4" s="276" t="s">
        <v>366</v>
      </c>
      <c r="G4" s="245" t="s">
        <v>368</v>
      </c>
      <c r="H4" s="245" t="s">
        <v>378</v>
      </c>
      <c r="I4" s="245" t="s">
        <v>370</v>
      </c>
      <c r="J4" s="277" t="s">
        <v>318</v>
      </c>
      <c r="K4" s="277" t="s">
        <v>318</v>
      </c>
      <c r="L4" s="277" t="s">
        <v>388</v>
      </c>
      <c r="M4" s="245">
        <v>10515</v>
      </c>
      <c r="N4" s="277" t="s">
        <v>318</v>
      </c>
      <c r="O4" s="209"/>
    </row>
    <row r="5" spans="1:15" ht="95.25">
      <c r="A5" s="275"/>
      <c r="B5" s="275"/>
      <c r="C5" s="489"/>
      <c r="D5" s="245" t="s">
        <v>372</v>
      </c>
      <c r="E5" s="245" t="s">
        <v>363</v>
      </c>
      <c r="F5" s="276" t="s">
        <v>365</v>
      </c>
      <c r="G5" s="245" t="s">
        <v>379</v>
      </c>
      <c r="H5" s="245" t="s">
        <v>377</v>
      </c>
      <c r="I5" s="245" t="s">
        <v>380</v>
      </c>
      <c r="J5" s="277" t="s">
        <v>318</v>
      </c>
      <c r="K5" s="277" t="s">
        <v>318</v>
      </c>
      <c r="L5" s="277" t="s">
        <v>388</v>
      </c>
      <c r="M5" s="245">
        <v>82.5</v>
      </c>
      <c r="N5" s="277" t="s">
        <v>318</v>
      </c>
      <c r="O5" s="209"/>
    </row>
    <row r="6" spans="1:15" ht="79.5">
      <c r="A6" s="275"/>
      <c r="B6" s="275"/>
      <c r="C6" s="489"/>
      <c r="D6" s="245" t="s">
        <v>373</v>
      </c>
      <c r="E6" s="245" t="s">
        <v>363</v>
      </c>
      <c r="F6" s="276" t="s">
        <v>366</v>
      </c>
      <c r="G6" s="245" t="s">
        <v>384</v>
      </c>
      <c r="H6" s="245" t="s">
        <v>376</v>
      </c>
      <c r="I6" s="245" t="s">
        <v>383</v>
      </c>
      <c r="J6" s="277" t="s">
        <v>318</v>
      </c>
      <c r="K6" s="277" t="s">
        <v>318</v>
      </c>
      <c r="L6" s="277" t="s">
        <v>388</v>
      </c>
      <c r="M6" s="245">
        <v>108.1</v>
      </c>
      <c r="N6" s="277" t="s">
        <v>318</v>
      </c>
      <c r="O6" s="209"/>
    </row>
    <row r="7" spans="1:14" ht="95.25">
      <c r="A7" s="275"/>
      <c r="B7" s="275"/>
      <c r="C7" s="489"/>
      <c r="D7" s="245" t="s">
        <v>386</v>
      </c>
      <c r="E7" s="245" t="s">
        <v>362</v>
      </c>
      <c r="F7" s="276" t="s">
        <v>366</v>
      </c>
      <c r="G7" s="245" t="s">
        <v>368</v>
      </c>
      <c r="H7" s="245" t="s">
        <v>369</v>
      </c>
      <c r="I7" s="245" t="s">
        <v>370</v>
      </c>
      <c r="J7" s="277" t="s">
        <v>318</v>
      </c>
      <c r="K7" s="277" t="s">
        <v>318</v>
      </c>
      <c r="L7" s="277" t="s">
        <v>388</v>
      </c>
      <c r="M7" s="245">
        <v>90</v>
      </c>
      <c r="N7" s="277" t="s">
        <v>318</v>
      </c>
    </row>
    <row r="8" spans="1:14" ht="95.25">
      <c r="A8" s="275"/>
      <c r="B8" s="275"/>
      <c r="C8" s="489"/>
      <c r="D8" s="245" t="s">
        <v>374</v>
      </c>
      <c r="E8" s="245" t="s">
        <v>362</v>
      </c>
      <c r="F8" s="276" t="s">
        <v>366</v>
      </c>
      <c r="G8" s="245" t="s">
        <v>368</v>
      </c>
      <c r="H8" s="245" t="s">
        <v>378</v>
      </c>
      <c r="I8" s="245" t="s">
        <v>370</v>
      </c>
      <c r="J8" s="277" t="s">
        <v>318</v>
      </c>
      <c r="K8" s="277" t="s">
        <v>318</v>
      </c>
      <c r="L8" s="277" t="s">
        <v>388</v>
      </c>
      <c r="M8" s="245">
        <v>90</v>
      </c>
      <c r="N8" s="277" t="s">
        <v>318</v>
      </c>
    </row>
    <row r="9" spans="1:14" ht="79.5">
      <c r="A9" s="275"/>
      <c r="B9" s="275"/>
      <c r="C9" s="489"/>
      <c r="D9" s="245" t="s">
        <v>371</v>
      </c>
      <c r="E9" s="245" t="s">
        <v>363</v>
      </c>
      <c r="F9" s="276" t="s">
        <v>366</v>
      </c>
      <c r="G9" s="245" t="s">
        <v>384</v>
      </c>
      <c r="H9" s="245" t="s">
        <v>385</v>
      </c>
      <c r="I9" s="245" t="s">
        <v>383</v>
      </c>
      <c r="J9" s="277" t="s">
        <v>318</v>
      </c>
      <c r="K9" s="277" t="s">
        <v>318</v>
      </c>
      <c r="L9" s="277" t="s">
        <v>388</v>
      </c>
      <c r="M9" s="245">
        <v>16.2</v>
      </c>
      <c r="N9" s="277" t="s">
        <v>318</v>
      </c>
    </row>
    <row r="10" spans="1:14" ht="95.25">
      <c r="A10" s="275"/>
      <c r="B10" s="275"/>
      <c r="C10" s="489"/>
      <c r="D10" s="245" t="s">
        <v>375</v>
      </c>
      <c r="E10" s="245" t="s">
        <v>363</v>
      </c>
      <c r="F10" s="276" t="s">
        <v>365</v>
      </c>
      <c r="G10" s="245" t="s">
        <v>379</v>
      </c>
      <c r="H10" s="245" t="s">
        <v>377</v>
      </c>
      <c r="I10" s="245" t="s">
        <v>380</v>
      </c>
      <c r="J10" s="277" t="s">
        <v>318</v>
      </c>
      <c r="K10" s="277" t="s">
        <v>318</v>
      </c>
      <c r="L10" s="277" t="s">
        <v>388</v>
      </c>
      <c r="M10" s="245">
        <v>16.2</v>
      </c>
      <c r="N10" s="277" t="s">
        <v>318</v>
      </c>
    </row>
    <row r="11" spans="1:14" ht="95.25">
      <c r="A11" s="275"/>
      <c r="B11" s="275"/>
      <c r="C11" s="489"/>
      <c r="D11" s="245" t="s">
        <v>360</v>
      </c>
      <c r="E11" s="245" t="s">
        <v>364</v>
      </c>
      <c r="F11" s="276" t="s">
        <v>365</v>
      </c>
      <c r="G11" s="245" t="s">
        <v>381</v>
      </c>
      <c r="H11" s="245" t="s">
        <v>382</v>
      </c>
      <c r="I11" s="245" t="s">
        <v>383</v>
      </c>
      <c r="J11" s="277" t="s">
        <v>318</v>
      </c>
      <c r="K11" s="277" t="s">
        <v>318</v>
      </c>
      <c r="L11" s="277" t="s">
        <v>388</v>
      </c>
      <c r="M11" s="245">
        <v>4000</v>
      </c>
      <c r="N11" s="277" t="s">
        <v>318</v>
      </c>
    </row>
    <row r="12" spans="1:14" ht="79.5">
      <c r="A12" s="275"/>
      <c r="B12" s="275"/>
      <c r="C12" s="245"/>
      <c r="D12" s="245" t="s">
        <v>285</v>
      </c>
      <c r="E12" s="245" t="s">
        <v>362</v>
      </c>
      <c r="F12" s="276" t="s">
        <v>366</v>
      </c>
      <c r="G12" s="245" t="s">
        <v>389</v>
      </c>
      <c r="H12" s="245" t="s">
        <v>390</v>
      </c>
      <c r="I12" s="245" t="s">
        <v>383</v>
      </c>
      <c r="J12" s="277" t="s">
        <v>318</v>
      </c>
      <c r="K12" s="277" t="s">
        <v>318</v>
      </c>
      <c r="L12" s="277" t="s">
        <v>388</v>
      </c>
      <c r="M12" s="245"/>
      <c r="N12" s="275"/>
    </row>
    <row r="13" spans="3:4" ht="15">
      <c r="C13" s="246"/>
      <c r="D13" s="246"/>
    </row>
    <row r="14" spans="3:4" ht="15">
      <c r="C14" s="246"/>
      <c r="D14" s="246"/>
    </row>
    <row r="15" spans="2:9" ht="15.75">
      <c r="B15" s="146" t="s">
        <v>323</v>
      </c>
      <c r="D15" s="230"/>
      <c r="E15" s="231"/>
      <c r="F15" s="231"/>
      <c r="G15" s="27"/>
      <c r="H15" s="27"/>
      <c r="I15" s="27"/>
    </row>
    <row r="16" spans="2:9" ht="15.75">
      <c r="B16" s="146" t="s">
        <v>324</v>
      </c>
      <c r="D16" s="230"/>
      <c r="E16" s="231"/>
      <c r="F16" s="231"/>
      <c r="G16" s="27"/>
      <c r="H16" s="27"/>
      <c r="I16" s="27"/>
    </row>
    <row r="17" spans="3:4" ht="15">
      <c r="C17" s="246"/>
      <c r="D17" s="246"/>
    </row>
    <row r="18" spans="3:4" ht="15">
      <c r="C18" s="246"/>
      <c r="D18" s="246"/>
    </row>
    <row r="19" spans="3:4" ht="15">
      <c r="C19" s="246"/>
      <c r="D19" s="246"/>
    </row>
    <row r="20" spans="3:4" ht="15">
      <c r="C20" s="246"/>
      <c r="D20" s="246"/>
    </row>
    <row r="21" spans="3:4" ht="15">
      <c r="C21" s="246"/>
      <c r="D21" s="246"/>
    </row>
    <row r="22" spans="3:4" ht="15">
      <c r="C22" s="246"/>
      <c r="D22" s="246"/>
    </row>
    <row r="23" spans="3:4" ht="15">
      <c r="C23" s="246"/>
      <c r="D23" s="246"/>
    </row>
  </sheetData>
  <sheetProtection/>
  <mergeCells count="2">
    <mergeCell ref="A1:N1"/>
    <mergeCell ref="C4:C11"/>
  </mergeCells>
  <printOptions/>
  <pageMargins left="0" right="0" top="0.7480314960629921" bottom="0.7480314960629921" header="0.31496062992125984" footer="0.31496062992125984"/>
  <pageSetup fitToHeight="2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PageLayoutView="0" workbookViewId="0" topLeftCell="M4">
      <selection activeCell="R25" sqref="R25"/>
    </sheetView>
  </sheetViews>
  <sheetFormatPr defaultColWidth="9.00390625" defaultRowHeight="12.75"/>
  <sheetData>
    <row r="1" spans="1:37" ht="18.75">
      <c r="A1" s="507" t="s">
        <v>445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154"/>
      <c r="T1" s="154"/>
      <c r="U1" s="154"/>
      <c r="V1" s="155"/>
      <c r="W1" s="155"/>
      <c r="X1" s="155"/>
      <c r="Y1" s="155"/>
      <c r="Z1" s="155"/>
      <c r="AA1" s="155"/>
      <c r="AB1" s="154"/>
      <c r="AC1" s="154"/>
      <c r="AD1" s="154"/>
      <c r="AE1" s="156"/>
      <c r="AF1" s="156"/>
      <c r="AG1" s="156"/>
      <c r="AH1" s="156"/>
      <c r="AI1" s="156"/>
      <c r="AJ1" s="156"/>
      <c r="AK1" s="157"/>
    </row>
    <row r="2" spans="1:37" ht="16.5" thickBot="1">
      <c r="A2" s="158"/>
      <c r="B2" s="158"/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60"/>
      <c r="O2" s="160"/>
      <c r="P2" s="160"/>
      <c r="Q2" s="160"/>
      <c r="R2" s="160"/>
      <c r="S2" s="159"/>
      <c r="T2" s="159"/>
      <c r="U2" s="159"/>
      <c r="V2" s="155"/>
      <c r="W2" s="155"/>
      <c r="X2" s="155"/>
      <c r="Y2" s="155"/>
      <c r="Z2" s="155"/>
      <c r="AA2" s="155"/>
      <c r="AB2" s="159"/>
      <c r="AC2" s="159"/>
      <c r="AD2" s="159"/>
      <c r="AE2" s="161"/>
      <c r="AF2" s="161"/>
      <c r="AG2" s="161"/>
      <c r="AH2" s="161"/>
      <c r="AI2" s="161"/>
      <c r="AJ2" s="161"/>
      <c r="AK2" s="162"/>
    </row>
    <row r="3" spans="1:37" ht="13.5" thickBot="1">
      <c r="A3" s="503" t="s">
        <v>81</v>
      </c>
      <c r="B3" s="508" t="s">
        <v>144</v>
      </c>
      <c r="C3" s="511"/>
      <c r="D3" s="514" t="s">
        <v>243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1" t="s">
        <v>446</v>
      </c>
      <c r="AF3" s="516"/>
      <c r="AG3" s="516"/>
      <c r="AH3" s="516"/>
      <c r="AI3" s="516"/>
      <c r="AJ3" s="516"/>
      <c r="AK3" s="517"/>
    </row>
    <row r="4" spans="1:37" ht="13.5" thickBot="1">
      <c r="A4" s="503"/>
      <c r="B4" s="509"/>
      <c r="C4" s="512"/>
      <c r="D4" s="520" t="s">
        <v>244</v>
      </c>
      <c r="E4" s="520"/>
      <c r="F4" s="520"/>
      <c r="G4" s="520"/>
      <c r="H4" s="520"/>
      <c r="I4" s="520"/>
      <c r="J4" s="520"/>
      <c r="K4" s="520"/>
      <c r="L4" s="520"/>
      <c r="M4" s="515" t="s">
        <v>245</v>
      </c>
      <c r="N4" s="515"/>
      <c r="O4" s="515"/>
      <c r="P4" s="515"/>
      <c r="Q4" s="515"/>
      <c r="R4" s="515"/>
      <c r="S4" s="515"/>
      <c r="T4" s="515"/>
      <c r="U4" s="515"/>
      <c r="V4" s="515" t="s">
        <v>246</v>
      </c>
      <c r="W4" s="515"/>
      <c r="X4" s="515"/>
      <c r="Y4" s="515"/>
      <c r="Z4" s="515"/>
      <c r="AA4" s="515"/>
      <c r="AB4" s="515"/>
      <c r="AC4" s="515"/>
      <c r="AD4" s="515"/>
      <c r="AE4" s="513"/>
      <c r="AF4" s="518"/>
      <c r="AG4" s="518"/>
      <c r="AH4" s="518"/>
      <c r="AI4" s="518"/>
      <c r="AJ4" s="518"/>
      <c r="AK4" s="519"/>
    </row>
    <row r="5" spans="1:37" ht="32.25" customHeight="1" thickBot="1">
      <c r="A5" s="503"/>
      <c r="B5" s="509"/>
      <c r="C5" s="512"/>
      <c r="D5" s="503" t="s">
        <v>247</v>
      </c>
      <c r="E5" s="503"/>
      <c r="F5" s="503" t="s">
        <v>248</v>
      </c>
      <c r="G5" s="503"/>
      <c r="H5" s="503" t="s">
        <v>249</v>
      </c>
      <c r="I5" s="503"/>
      <c r="J5" s="503" t="s">
        <v>250</v>
      </c>
      <c r="K5" s="503" t="s">
        <v>251</v>
      </c>
      <c r="L5" s="503" t="s">
        <v>252</v>
      </c>
      <c r="M5" s="506" t="s">
        <v>247</v>
      </c>
      <c r="N5" s="490"/>
      <c r="O5" s="490" t="s">
        <v>248</v>
      </c>
      <c r="P5" s="490"/>
      <c r="Q5" s="490" t="s">
        <v>249</v>
      </c>
      <c r="R5" s="490"/>
      <c r="S5" s="503" t="s">
        <v>120</v>
      </c>
      <c r="T5" s="503" t="s">
        <v>251</v>
      </c>
      <c r="U5" s="503" t="s">
        <v>252</v>
      </c>
      <c r="V5" s="505" t="s">
        <v>247</v>
      </c>
      <c r="W5" s="502"/>
      <c r="X5" s="501" t="s">
        <v>248</v>
      </c>
      <c r="Y5" s="502"/>
      <c r="Z5" s="490" t="s">
        <v>249</v>
      </c>
      <c r="AA5" s="490"/>
      <c r="AB5" s="503" t="s">
        <v>120</v>
      </c>
      <c r="AC5" s="503" t="s">
        <v>251</v>
      </c>
      <c r="AD5" s="503" t="s">
        <v>252</v>
      </c>
      <c r="AE5" s="504" t="s">
        <v>247</v>
      </c>
      <c r="AF5" s="490"/>
      <c r="AG5" s="490" t="s">
        <v>248</v>
      </c>
      <c r="AH5" s="490"/>
      <c r="AI5" s="490" t="s">
        <v>249</v>
      </c>
      <c r="AJ5" s="490"/>
      <c r="AK5" s="491" t="s">
        <v>253</v>
      </c>
    </row>
    <row r="6" spans="1:37" ht="61.5" customHeight="1" thickBot="1">
      <c r="A6" s="503"/>
      <c r="B6" s="510"/>
      <c r="C6" s="513"/>
      <c r="D6" s="163" t="s">
        <v>254</v>
      </c>
      <c r="E6" s="163" t="s">
        <v>255</v>
      </c>
      <c r="F6" s="163" t="s">
        <v>254</v>
      </c>
      <c r="G6" s="163" t="s">
        <v>255</v>
      </c>
      <c r="H6" s="163" t="s">
        <v>254</v>
      </c>
      <c r="I6" s="163" t="s">
        <v>255</v>
      </c>
      <c r="J6" s="503"/>
      <c r="K6" s="503"/>
      <c r="L6" s="503"/>
      <c r="M6" s="164" t="s">
        <v>254</v>
      </c>
      <c r="N6" s="165" t="s">
        <v>255</v>
      </c>
      <c r="O6" s="165" t="s">
        <v>254</v>
      </c>
      <c r="P6" s="165" t="s">
        <v>255</v>
      </c>
      <c r="Q6" s="165" t="s">
        <v>254</v>
      </c>
      <c r="R6" s="165" t="s">
        <v>255</v>
      </c>
      <c r="S6" s="503"/>
      <c r="T6" s="503"/>
      <c r="U6" s="503"/>
      <c r="V6" s="164" t="s">
        <v>254</v>
      </c>
      <c r="W6" s="165" t="s">
        <v>255</v>
      </c>
      <c r="X6" s="165" t="s">
        <v>254</v>
      </c>
      <c r="Y6" s="165" t="s">
        <v>255</v>
      </c>
      <c r="Z6" s="165" t="s">
        <v>254</v>
      </c>
      <c r="AA6" s="165" t="s">
        <v>255</v>
      </c>
      <c r="AB6" s="503"/>
      <c r="AC6" s="503"/>
      <c r="AD6" s="503"/>
      <c r="AE6" s="166" t="s">
        <v>254</v>
      </c>
      <c r="AF6" s="165" t="s">
        <v>255</v>
      </c>
      <c r="AG6" s="165" t="s">
        <v>254</v>
      </c>
      <c r="AH6" s="165" t="s">
        <v>255</v>
      </c>
      <c r="AI6" s="165" t="s">
        <v>254</v>
      </c>
      <c r="AJ6" s="165" t="s">
        <v>255</v>
      </c>
      <c r="AK6" s="492"/>
    </row>
    <row r="7" spans="1:37" ht="13.5" thickBot="1">
      <c r="A7" s="167">
        <v>1</v>
      </c>
      <c r="B7" s="168">
        <v>2</v>
      </c>
      <c r="C7" s="169">
        <v>3</v>
      </c>
      <c r="D7" s="170">
        <v>4</v>
      </c>
      <c r="E7" s="171">
        <v>5</v>
      </c>
      <c r="F7" s="171">
        <v>6</v>
      </c>
      <c r="G7" s="171">
        <v>7</v>
      </c>
      <c r="H7" s="171">
        <v>8</v>
      </c>
      <c r="I7" s="172">
        <v>9</v>
      </c>
      <c r="J7" s="173">
        <v>10</v>
      </c>
      <c r="K7" s="173">
        <v>11</v>
      </c>
      <c r="L7" s="173">
        <v>12</v>
      </c>
      <c r="M7" s="174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3">
        <v>19</v>
      </c>
      <c r="T7" s="173">
        <v>20</v>
      </c>
      <c r="U7" s="173">
        <v>21</v>
      </c>
      <c r="V7" s="174">
        <v>22</v>
      </c>
      <c r="W7" s="175">
        <v>23</v>
      </c>
      <c r="X7" s="175">
        <v>24</v>
      </c>
      <c r="Y7" s="175">
        <v>25</v>
      </c>
      <c r="Z7" s="175">
        <v>26</v>
      </c>
      <c r="AA7" s="175">
        <v>27</v>
      </c>
      <c r="AB7" s="173">
        <v>28</v>
      </c>
      <c r="AC7" s="173">
        <v>29</v>
      </c>
      <c r="AD7" s="173">
        <v>30</v>
      </c>
      <c r="AE7" s="176">
        <v>31</v>
      </c>
      <c r="AF7" s="175">
        <v>32</v>
      </c>
      <c r="AG7" s="175">
        <v>33</v>
      </c>
      <c r="AH7" s="175">
        <v>34</v>
      </c>
      <c r="AI7" s="175">
        <v>35</v>
      </c>
      <c r="AJ7" s="175">
        <v>36</v>
      </c>
      <c r="AK7" s="177">
        <v>37</v>
      </c>
    </row>
    <row r="8" spans="1:37" ht="16.5" thickBot="1">
      <c r="A8" s="493"/>
      <c r="B8" s="494"/>
      <c r="C8" s="496" t="s">
        <v>256</v>
      </c>
      <c r="D8" s="178" t="s">
        <v>318</v>
      </c>
      <c r="E8" s="179"/>
      <c r="F8" s="178" t="s">
        <v>318</v>
      </c>
      <c r="G8" s="179"/>
      <c r="H8" s="178" t="s">
        <v>318</v>
      </c>
      <c r="I8" s="179"/>
      <c r="J8" s="178" t="s">
        <v>318</v>
      </c>
      <c r="K8" s="180"/>
      <c r="L8" s="180"/>
      <c r="M8" s="178" t="s">
        <v>318</v>
      </c>
      <c r="N8" s="179"/>
      <c r="O8" s="178" t="s">
        <v>318</v>
      </c>
      <c r="P8" s="179"/>
      <c r="Q8" s="178" t="s">
        <v>318</v>
      </c>
      <c r="R8" s="179"/>
      <c r="S8" s="178" t="s">
        <v>318</v>
      </c>
      <c r="T8" s="180"/>
      <c r="U8" s="180"/>
      <c r="V8" s="178" t="s">
        <v>318</v>
      </c>
      <c r="W8" s="179"/>
      <c r="X8" s="178" t="s">
        <v>318</v>
      </c>
      <c r="Y8" s="179"/>
      <c r="Z8" s="178" t="s">
        <v>318</v>
      </c>
      <c r="AA8" s="179"/>
      <c r="AB8" s="180"/>
      <c r="AC8" s="180"/>
      <c r="AD8" s="180"/>
      <c r="AE8" s="178"/>
      <c r="AF8" s="340"/>
      <c r="AG8" s="341">
        <v>1</v>
      </c>
      <c r="AH8" s="179"/>
      <c r="AI8" s="179"/>
      <c r="AJ8" s="179"/>
      <c r="AK8" s="181"/>
    </row>
    <row r="9" spans="1:37" ht="13.5" thickBot="1">
      <c r="A9" s="493"/>
      <c r="B9" s="495"/>
      <c r="C9" s="497"/>
      <c r="D9" s="182"/>
      <c r="E9" s="183"/>
      <c r="F9" s="183"/>
      <c r="G9" s="183"/>
      <c r="H9" s="183"/>
      <c r="I9" s="183"/>
      <c r="J9" s="183"/>
      <c r="K9" s="183"/>
      <c r="L9" s="183"/>
      <c r="M9" s="184"/>
      <c r="N9" s="183"/>
      <c r="O9" s="183"/>
      <c r="P9" s="183"/>
      <c r="Q9" s="183"/>
      <c r="R9" s="183"/>
      <c r="S9" s="183"/>
      <c r="T9" s="183"/>
      <c r="U9" s="183"/>
      <c r="V9" s="184"/>
      <c r="W9" s="183"/>
      <c r="X9" s="183"/>
      <c r="Y9" s="183"/>
      <c r="Z9" s="183"/>
      <c r="AA9" s="183"/>
      <c r="AB9" s="183"/>
      <c r="AC9" s="183"/>
      <c r="AD9" s="183"/>
      <c r="AE9" s="182"/>
      <c r="AF9" s="183"/>
      <c r="AG9" s="183"/>
      <c r="AH9" s="183"/>
      <c r="AI9" s="183"/>
      <c r="AJ9" s="183"/>
      <c r="AK9" s="185"/>
    </row>
    <row r="10" spans="1:37" ht="13.5" thickBot="1">
      <c r="A10" s="493"/>
      <c r="B10" s="495"/>
      <c r="C10" s="497"/>
      <c r="D10" s="182"/>
      <c r="E10" s="183"/>
      <c r="F10" s="183"/>
      <c r="G10" s="183"/>
      <c r="H10" s="183"/>
      <c r="I10" s="183"/>
      <c r="J10" s="183"/>
      <c r="K10" s="183"/>
      <c r="L10" s="183"/>
      <c r="M10" s="184"/>
      <c r="N10" s="183"/>
      <c r="O10" s="183"/>
      <c r="P10" s="183"/>
      <c r="Q10" s="183"/>
      <c r="R10" s="183"/>
      <c r="S10" s="183"/>
      <c r="T10" s="183"/>
      <c r="U10" s="183"/>
      <c r="V10" s="184"/>
      <c r="W10" s="183"/>
      <c r="X10" s="183"/>
      <c r="Y10" s="183"/>
      <c r="Z10" s="183"/>
      <c r="AA10" s="183"/>
      <c r="AB10" s="183"/>
      <c r="AC10" s="183"/>
      <c r="AD10" s="183"/>
      <c r="AE10" s="182"/>
      <c r="AF10" s="183"/>
      <c r="AG10" s="183"/>
      <c r="AH10" s="183"/>
      <c r="AI10" s="183"/>
      <c r="AJ10" s="183"/>
      <c r="AK10" s="185"/>
    </row>
    <row r="11" spans="1:37" ht="13.5" thickBot="1">
      <c r="A11" s="493"/>
      <c r="B11" s="495"/>
      <c r="C11" s="498"/>
      <c r="D11" s="186"/>
      <c r="E11" s="187"/>
      <c r="F11" s="187"/>
      <c r="G11" s="187"/>
      <c r="H11" s="187"/>
      <c r="I11" s="187"/>
      <c r="J11" s="187"/>
      <c r="K11" s="187"/>
      <c r="L11" s="187"/>
      <c r="M11" s="188"/>
      <c r="N11" s="187"/>
      <c r="O11" s="187"/>
      <c r="P11" s="187"/>
      <c r="Q11" s="187"/>
      <c r="R11" s="187"/>
      <c r="S11" s="187"/>
      <c r="T11" s="187"/>
      <c r="U11" s="187"/>
      <c r="V11" s="178"/>
      <c r="W11" s="187"/>
      <c r="X11" s="187"/>
      <c r="Y11" s="187"/>
      <c r="Z11" s="178"/>
      <c r="AA11" s="187"/>
      <c r="AB11" s="187"/>
      <c r="AC11" s="187"/>
      <c r="AD11" s="187"/>
      <c r="AE11" s="186"/>
      <c r="AF11" s="187"/>
      <c r="AG11" s="187"/>
      <c r="AH11" s="187"/>
      <c r="AI11" s="187"/>
      <c r="AJ11" s="187"/>
      <c r="AK11" s="189"/>
    </row>
    <row r="12" spans="1:37" ht="16.5" thickBot="1">
      <c r="A12" s="493"/>
      <c r="B12" s="495"/>
      <c r="C12" s="499" t="s">
        <v>257</v>
      </c>
      <c r="D12" s="178" t="s">
        <v>318</v>
      </c>
      <c r="E12" s="180"/>
      <c r="F12" s="178" t="s">
        <v>318</v>
      </c>
      <c r="G12" s="180"/>
      <c r="H12" s="178" t="s">
        <v>318</v>
      </c>
      <c r="I12" s="180"/>
      <c r="J12" s="180"/>
      <c r="K12" s="180"/>
      <c r="L12" s="180"/>
      <c r="M12" s="178" t="s">
        <v>318</v>
      </c>
      <c r="N12" s="180"/>
      <c r="O12" s="178" t="s">
        <v>318</v>
      </c>
      <c r="P12" s="180"/>
      <c r="Q12" s="178" t="s">
        <v>318</v>
      </c>
      <c r="R12" s="180"/>
      <c r="S12" s="178" t="s">
        <v>318</v>
      </c>
      <c r="T12" s="180"/>
      <c r="U12" s="180"/>
      <c r="V12" s="178" t="s">
        <v>318</v>
      </c>
      <c r="W12" s="180"/>
      <c r="X12" s="178" t="s">
        <v>318</v>
      </c>
      <c r="Y12" s="180"/>
      <c r="Z12" s="178" t="s">
        <v>318</v>
      </c>
      <c r="AA12" s="180"/>
      <c r="AB12" s="180"/>
      <c r="AC12" s="180"/>
      <c r="AD12" s="180"/>
      <c r="AE12" s="253">
        <v>1</v>
      </c>
      <c r="AF12" s="254"/>
      <c r="AG12" s="254"/>
      <c r="AH12" s="180"/>
      <c r="AI12" s="180"/>
      <c r="AJ12" s="180"/>
      <c r="AK12" s="190"/>
    </row>
    <row r="13" spans="1:37" ht="13.5" thickBot="1">
      <c r="A13" s="493"/>
      <c r="B13" s="495"/>
      <c r="C13" s="499"/>
      <c r="D13" s="182"/>
      <c r="E13" s="183"/>
      <c r="F13" s="183"/>
      <c r="G13" s="183"/>
      <c r="H13" s="183"/>
      <c r="I13" s="183"/>
      <c r="J13" s="183"/>
      <c r="K13" s="183"/>
      <c r="L13" s="183"/>
      <c r="M13" s="184"/>
      <c r="N13" s="183"/>
      <c r="O13" s="183"/>
      <c r="P13" s="183"/>
      <c r="Q13" s="183"/>
      <c r="R13" s="183"/>
      <c r="S13" s="183"/>
      <c r="T13" s="183"/>
      <c r="U13" s="183"/>
      <c r="V13" s="184"/>
      <c r="W13" s="183"/>
      <c r="X13" s="183"/>
      <c r="Y13" s="183"/>
      <c r="Z13" s="183"/>
      <c r="AA13" s="183"/>
      <c r="AB13" s="183"/>
      <c r="AC13" s="183"/>
      <c r="AD13" s="183"/>
      <c r="AE13" s="182"/>
      <c r="AF13" s="183"/>
      <c r="AG13" s="183"/>
      <c r="AH13" s="183"/>
      <c r="AI13" s="183"/>
      <c r="AJ13" s="183"/>
      <c r="AK13" s="185"/>
    </row>
    <row r="14" spans="1:37" ht="13.5" thickBot="1">
      <c r="A14" s="493"/>
      <c r="B14" s="495"/>
      <c r="C14" s="499"/>
      <c r="D14" s="182"/>
      <c r="E14" s="183"/>
      <c r="F14" s="183"/>
      <c r="G14" s="183"/>
      <c r="H14" s="183"/>
      <c r="I14" s="183"/>
      <c r="J14" s="183"/>
      <c r="K14" s="183"/>
      <c r="L14" s="183"/>
      <c r="M14" s="184"/>
      <c r="N14" s="183"/>
      <c r="O14" s="183"/>
      <c r="P14" s="183"/>
      <c r="Q14" s="183"/>
      <c r="R14" s="183"/>
      <c r="S14" s="183"/>
      <c r="T14" s="183"/>
      <c r="U14" s="183"/>
      <c r="V14" s="184"/>
      <c r="W14" s="183"/>
      <c r="X14" s="183"/>
      <c r="Y14" s="183"/>
      <c r="Z14" s="183"/>
      <c r="AA14" s="183"/>
      <c r="AB14" s="183"/>
      <c r="AC14" s="183"/>
      <c r="AD14" s="183"/>
      <c r="AE14" s="182"/>
      <c r="AF14" s="183"/>
      <c r="AG14" s="183"/>
      <c r="AH14" s="183"/>
      <c r="AI14" s="183"/>
      <c r="AJ14" s="183"/>
      <c r="AK14" s="185"/>
    </row>
    <row r="15" spans="1:37" ht="13.5" thickBot="1">
      <c r="A15" s="493"/>
      <c r="B15" s="495"/>
      <c r="C15" s="500"/>
      <c r="D15" s="191"/>
      <c r="E15" s="192"/>
      <c r="F15" s="192"/>
      <c r="G15" s="192"/>
      <c r="H15" s="192"/>
      <c r="I15" s="192"/>
      <c r="J15" s="192"/>
      <c r="K15" s="192"/>
      <c r="L15" s="192"/>
      <c r="M15" s="193"/>
      <c r="N15" s="192"/>
      <c r="O15" s="192"/>
      <c r="P15" s="192"/>
      <c r="Q15" s="192"/>
      <c r="R15" s="192"/>
      <c r="S15" s="192"/>
      <c r="T15" s="192"/>
      <c r="U15" s="192"/>
      <c r="V15" s="193"/>
      <c r="W15" s="192"/>
      <c r="X15" s="192"/>
      <c r="Y15" s="192"/>
      <c r="Z15" s="192"/>
      <c r="AA15" s="192"/>
      <c r="AB15" s="192"/>
      <c r="AC15" s="192"/>
      <c r="AD15" s="192"/>
      <c r="AE15" s="191"/>
      <c r="AF15" s="192"/>
      <c r="AG15" s="192"/>
      <c r="AH15" s="192"/>
      <c r="AI15" s="192"/>
      <c r="AJ15" s="192"/>
      <c r="AK15" s="194"/>
    </row>
    <row r="16" spans="1:37" ht="13.5" thickBot="1">
      <c r="A16" s="195"/>
      <c r="B16" s="196"/>
      <c r="C16" s="197"/>
      <c r="D16" s="198"/>
      <c r="E16" s="199"/>
      <c r="F16" s="199"/>
      <c r="G16" s="199"/>
      <c r="H16" s="199"/>
      <c r="I16" s="200"/>
      <c r="J16" s="201"/>
      <c r="K16" s="201"/>
      <c r="L16" s="201"/>
      <c r="M16" s="202"/>
      <c r="N16" s="199"/>
      <c r="O16" s="199"/>
      <c r="P16" s="199"/>
      <c r="Q16" s="199"/>
      <c r="R16" s="199"/>
      <c r="S16" s="201"/>
      <c r="T16" s="201"/>
      <c r="U16" s="201"/>
      <c r="V16" s="202"/>
      <c r="W16" s="199"/>
      <c r="X16" s="199"/>
      <c r="Y16" s="199"/>
      <c r="Z16" s="199"/>
      <c r="AA16" s="199"/>
      <c r="AB16" s="201"/>
      <c r="AC16" s="201"/>
      <c r="AD16" s="201"/>
      <c r="AE16" s="198"/>
      <c r="AF16" s="199"/>
      <c r="AG16" s="199"/>
      <c r="AH16" s="199"/>
      <c r="AI16" s="199"/>
      <c r="AJ16" s="199"/>
      <c r="AK16" s="203"/>
    </row>
    <row r="17" spans="1:37" ht="12.75">
      <c r="A17" s="161"/>
      <c r="B17" s="204"/>
      <c r="C17" s="162"/>
      <c r="D17" s="161"/>
      <c r="E17" s="161"/>
      <c r="F17" s="161"/>
      <c r="G17" s="161"/>
      <c r="H17" s="161"/>
      <c r="I17" s="161"/>
      <c r="J17" s="162"/>
      <c r="K17" s="162"/>
      <c r="L17" s="162"/>
      <c r="M17" s="161"/>
      <c r="N17" s="161"/>
      <c r="O17" s="161"/>
      <c r="P17" s="161"/>
      <c r="Q17" s="161"/>
      <c r="R17" s="161"/>
      <c r="S17" s="162"/>
      <c r="T17" s="162"/>
      <c r="U17" s="162"/>
      <c r="V17" s="161"/>
      <c r="W17" s="161"/>
      <c r="X17" s="161"/>
      <c r="Y17" s="161"/>
      <c r="Z17" s="161"/>
      <c r="AA17" s="161"/>
      <c r="AB17" s="162"/>
      <c r="AC17" s="162"/>
      <c r="AD17" s="162"/>
      <c r="AE17" s="161"/>
      <c r="AF17" s="161"/>
      <c r="AG17" s="161"/>
      <c r="AH17" s="161"/>
      <c r="AI17" s="161"/>
      <c r="AJ17" s="161"/>
      <c r="AK17" s="162"/>
    </row>
    <row r="18" spans="1:37" ht="12.75">
      <c r="A18" s="161"/>
      <c r="B18" s="204"/>
      <c r="C18" s="162"/>
      <c r="D18" s="161"/>
      <c r="E18" s="161"/>
      <c r="F18" s="161"/>
      <c r="G18" s="161"/>
      <c r="H18" s="161"/>
      <c r="I18" s="161"/>
      <c r="J18" s="162"/>
      <c r="K18" s="162"/>
      <c r="L18" s="162"/>
      <c r="M18" s="161"/>
      <c r="N18" s="161"/>
      <c r="O18" s="161"/>
      <c r="P18" s="161"/>
      <c r="Q18" s="161"/>
      <c r="R18" s="161"/>
      <c r="S18" s="162"/>
      <c r="T18" s="162"/>
      <c r="U18" s="162"/>
      <c r="V18" s="161"/>
      <c r="W18" s="161"/>
      <c r="X18" s="161"/>
      <c r="Y18" s="161"/>
      <c r="Z18" s="161"/>
      <c r="AA18" s="161"/>
      <c r="AB18" s="162"/>
      <c r="AC18" s="162"/>
      <c r="AD18" s="162"/>
      <c r="AE18" s="161"/>
      <c r="AF18" s="161"/>
      <c r="AG18" s="161"/>
      <c r="AH18" s="161"/>
      <c r="AI18" s="161"/>
      <c r="AJ18" s="161"/>
      <c r="AK18" s="162"/>
    </row>
    <row r="19" spans="2:20" ht="15.75">
      <c r="B19" s="146" t="s">
        <v>323</v>
      </c>
      <c r="D19" s="230"/>
      <c r="E19" s="231"/>
      <c r="F19" s="231"/>
      <c r="G19" s="27"/>
      <c r="H19" s="27"/>
      <c r="I19" s="27"/>
      <c r="T19" s="146" t="s">
        <v>323</v>
      </c>
    </row>
    <row r="20" spans="2:20" ht="15.75">
      <c r="B20" s="146" t="s">
        <v>324</v>
      </c>
      <c r="D20" s="230"/>
      <c r="E20" s="231"/>
      <c r="F20" s="231"/>
      <c r="G20" s="27"/>
      <c r="H20" s="27"/>
      <c r="I20" s="27"/>
      <c r="T20" s="146" t="s">
        <v>324</v>
      </c>
    </row>
  </sheetData>
  <sheetProtection/>
  <mergeCells count="35">
    <mergeCell ref="A1:R1"/>
    <mergeCell ref="A3:A6"/>
    <mergeCell ref="B3:B6"/>
    <mergeCell ref="C3:C6"/>
    <mergeCell ref="D3:AD3"/>
    <mergeCell ref="AE3:AK4"/>
    <mergeCell ref="D4:L4"/>
    <mergeCell ref="M4:U4"/>
    <mergeCell ref="V4:AD4"/>
    <mergeCell ref="D5:E5"/>
    <mergeCell ref="F5:G5"/>
    <mergeCell ref="H5:I5"/>
    <mergeCell ref="J5:J6"/>
    <mergeCell ref="K5:K6"/>
    <mergeCell ref="L5:L6"/>
    <mergeCell ref="M5:N5"/>
    <mergeCell ref="AC5:AC6"/>
    <mergeCell ref="AD5:AD6"/>
    <mergeCell ref="AE5:AF5"/>
    <mergeCell ref="O5:P5"/>
    <mergeCell ref="Q5:R5"/>
    <mergeCell ref="S5:S6"/>
    <mergeCell ref="T5:T6"/>
    <mergeCell ref="U5:U6"/>
    <mergeCell ref="V5:W5"/>
    <mergeCell ref="AG5:AH5"/>
    <mergeCell ref="AI5:AJ5"/>
    <mergeCell ref="AK5:AK6"/>
    <mergeCell ref="A8:A15"/>
    <mergeCell ref="B8:B15"/>
    <mergeCell ref="C8:C11"/>
    <mergeCell ref="C12:C15"/>
    <mergeCell ref="X5:Y5"/>
    <mergeCell ref="Z5:AA5"/>
    <mergeCell ref="AB5:AB6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H47">
      <selection activeCell="N53" sqref="N53:O53"/>
    </sheetView>
  </sheetViews>
  <sheetFormatPr defaultColWidth="9.00390625" defaultRowHeight="12.75"/>
  <cols>
    <col min="1" max="1" width="4.00390625" style="50" customWidth="1"/>
    <col min="2" max="2" width="18.625" style="0" customWidth="1"/>
    <col min="3" max="3" width="18.125" style="0" customWidth="1"/>
    <col min="4" max="4" width="11.875" style="0" customWidth="1"/>
    <col min="5" max="6" width="7.625" style="0" hidden="1" customWidth="1"/>
    <col min="7" max="7" width="7.375" style="0" hidden="1" customWidth="1"/>
    <col min="8" max="8" width="17.375" style="50" customWidth="1"/>
    <col min="9" max="9" width="18.625" style="0" customWidth="1"/>
    <col min="10" max="10" width="13.625" style="0" customWidth="1"/>
    <col min="11" max="11" width="2.625" style="0" hidden="1" customWidth="1"/>
    <col min="12" max="12" width="0.12890625" style="0" hidden="1" customWidth="1"/>
    <col min="13" max="13" width="17.375" style="0" customWidth="1"/>
    <col min="14" max="14" width="18.875" style="0" customWidth="1"/>
    <col min="15" max="15" width="37.625" style="0" customWidth="1"/>
  </cols>
  <sheetData>
    <row r="1" spans="1:15" ht="15" customHeight="1" hidden="1">
      <c r="A1" s="47"/>
      <c r="B1" s="48"/>
      <c r="C1" s="49"/>
      <c r="D1" s="48"/>
      <c r="E1" s="48"/>
      <c r="F1" s="48"/>
      <c r="G1" s="48"/>
      <c r="H1" s="394" t="s">
        <v>114</v>
      </c>
      <c r="I1" s="394"/>
      <c r="J1" s="394"/>
      <c r="K1" s="394"/>
      <c r="L1" s="394"/>
      <c r="M1" s="394"/>
      <c r="N1" s="49"/>
      <c r="O1" s="48"/>
    </row>
    <row r="2" spans="2:15" ht="15" hidden="1">
      <c r="B2" s="395" t="s">
        <v>115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2:15" ht="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95" t="s">
        <v>116</v>
      </c>
      <c r="O3" s="395"/>
    </row>
    <row r="4" spans="2:15" ht="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95" t="s">
        <v>117</v>
      </c>
      <c r="O4" s="395"/>
    </row>
    <row r="5" spans="2:15" ht="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 t="s">
        <v>416</v>
      </c>
      <c r="O5" s="51" t="s">
        <v>118</v>
      </c>
    </row>
    <row r="6" spans="2:15" ht="18.75">
      <c r="B6" s="108"/>
      <c r="H6"/>
      <c r="N6" s="381" t="s">
        <v>417</v>
      </c>
      <c r="O6" s="381"/>
    </row>
    <row r="7" spans="2:15" ht="15">
      <c r="B7" s="396" t="s">
        <v>387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9" spans="1:7" ht="13.5" thickBot="1">
      <c r="A9" s="53"/>
      <c r="B9" s="52"/>
      <c r="C9" s="52"/>
      <c r="D9" s="52"/>
      <c r="E9" s="52"/>
      <c r="F9" s="52"/>
      <c r="G9" s="52"/>
    </row>
    <row r="10" spans="1:15" ht="64.5" thickBot="1">
      <c r="A10" s="54" t="s">
        <v>0</v>
      </c>
      <c r="B10" s="55" t="s">
        <v>119</v>
      </c>
      <c r="C10" s="56" t="s">
        <v>120</v>
      </c>
      <c r="D10" s="57" t="s">
        <v>121</v>
      </c>
      <c r="E10" s="57" t="s">
        <v>122</v>
      </c>
      <c r="F10" s="57" t="s">
        <v>123</v>
      </c>
      <c r="G10" s="57" t="s">
        <v>124</v>
      </c>
      <c r="H10" s="56" t="s">
        <v>125</v>
      </c>
      <c r="I10" s="57" t="s">
        <v>126</v>
      </c>
      <c r="J10" s="56" t="s">
        <v>127</v>
      </c>
      <c r="K10" s="57"/>
      <c r="L10" s="58"/>
      <c r="M10" s="56" t="s">
        <v>128</v>
      </c>
      <c r="N10" s="57" t="s">
        <v>129</v>
      </c>
      <c r="O10" s="57" t="s">
        <v>130</v>
      </c>
    </row>
    <row r="11" spans="1:15" ht="13.5" thickBot="1">
      <c r="A11" s="59">
        <v>1</v>
      </c>
      <c r="B11" s="60">
        <v>2</v>
      </c>
      <c r="C11" s="61">
        <v>3</v>
      </c>
      <c r="D11" s="62">
        <v>4</v>
      </c>
      <c r="E11" s="62"/>
      <c r="F11" s="62"/>
      <c r="G11" s="62"/>
      <c r="H11" s="61">
        <v>5</v>
      </c>
      <c r="I11" s="62">
        <v>6</v>
      </c>
      <c r="J11" s="61">
        <v>7</v>
      </c>
      <c r="K11" s="62"/>
      <c r="L11" s="63"/>
      <c r="M11" s="61">
        <v>8</v>
      </c>
      <c r="N11" s="64">
        <v>9</v>
      </c>
      <c r="O11" s="65">
        <v>10</v>
      </c>
    </row>
    <row r="12" spans="1:15" ht="15.75" thickBot="1">
      <c r="A12" s="66"/>
      <c r="B12" s="390" t="s">
        <v>131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3"/>
    </row>
    <row r="13" spans="1:15" ht="15" thickBot="1">
      <c r="A13" s="67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71"/>
    </row>
    <row r="14" spans="1:15" ht="15.75" thickBot="1">
      <c r="A14" s="72"/>
      <c r="B14" s="390" t="s">
        <v>132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1"/>
    </row>
    <row r="15" spans="1:15" ht="29.25" thickBot="1">
      <c r="A15" s="73"/>
      <c r="B15" s="74"/>
      <c r="C15" s="75" t="s">
        <v>395</v>
      </c>
      <c r="D15" s="76"/>
      <c r="E15" s="76"/>
      <c r="F15" s="76"/>
      <c r="G15" s="76"/>
      <c r="H15" s="76" t="s">
        <v>391</v>
      </c>
      <c r="I15" s="77" t="s">
        <v>392</v>
      </c>
      <c r="J15" s="76" t="s">
        <v>413</v>
      </c>
      <c r="K15" s="76"/>
      <c r="L15" s="76"/>
      <c r="M15" s="78" t="s">
        <v>393</v>
      </c>
      <c r="N15" s="79" t="s">
        <v>394</v>
      </c>
      <c r="O15" s="80" t="s">
        <v>414</v>
      </c>
    </row>
    <row r="16" spans="1:15" ht="29.25" thickBot="1">
      <c r="A16" s="256"/>
      <c r="B16" s="257"/>
      <c r="C16" s="258" t="s">
        <v>396</v>
      </c>
      <c r="D16" s="259"/>
      <c r="E16" s="259"/>
      <c r="F16" s="259"/>
      <c r="G16" s="259"/>
      <c r="H16" s="259" t="s">
        <v>397</v>
      </c>
      <c r="I16" s="260" t="s">
        <v>398</v>
      </c>
      <c r="J16" s="76" t="s">
        <v>413</v>
      </c>
      <c r="K16" s="76"/>
      <c r="L16" s="76"/>
      <c r="M16" s="78" t="s">
        <v>393</v>
      </c>
      <c r="N16" s="79" t="s">
        <v>394</v>
      </c>
      <c r="O16" s="80" t="s">
        <v>414</v>
      </c>
    </row>
    <row r="17" spans="1:15" ht="15.75" thickBot="1">
      <c r="A17" s="72"/>
      <c r="B17" s="390" t="s">
        <v>133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3"/>
    </row>
    <row r="18" spans="1:15" ht="15.75" thickBot="1">
      <c r="A18" s="72"/>
      <c r="B18" s="390" t="s">
        <v>134</v>
      </c>
      <c r="C18" s="392"/>
      <c r="D18" s="392"/>
      <c r="E18" s="392"/>
      <c r="F18" s="392"/>
      <c r="G18" s="392"/>
      <c r="H18" s="392" t="s">
        <v>135</v>
      </c>
      <c r="I18" s="392"/>
      <c r="J18" s="392"/>
      <c r="K18" s="392"/>
      <c r="L18" s="392"/>
      <c r="M18" s="392"/>
      <c r="N18" s="392"/>
      <c r="O18" s="393"/>
    </row>
    <row r="19" spans="1:15" ht="15" thickBot="1">
      <c r="A19" s="81"/>
      <c r="B19" s="82"/>
      <c r="C19" s="83"/>
      <c r="D19" s="84"/>
      <c r="E19" s="84"/>
      <c r="F19" s="84"/>
      <c r="G19" s="84"/>
      <c r="H19" s="84"/>
      <c r="I19" s="85"/>
      <c r="J19" s="83"/>
      <c r="K19" s="83"/>
      <c r="L19" s="83"/>
      <c r="M19" s="86"/>
      <c r="N19" s="83"/>
      <c r="O19" s="87"/>
    </row>
    <row r="20" spans="1:15" ht="15.75" thickBot="1">
      <c r="A20" s="66"/>
      <c r="B20" s="390" t="s">
        <v>136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3"/>
    </row>
    <row r="21" spans="1:15" ht="15" thickBot="1">
      <c r="A21" s="67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71"/>
    </row>
    <row r="22" spans="1:15" ht="15.75" thickBot="1">
      <c r="A22" s="72"/>
      <c r="B22" s="390" t="s">
        <v>137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3"/>
    </row>
    <row r="23" spans="1:15" ht="29.25" thickBot="1">
      <c r="A23" s="66"/>
      <c r="B23" s="261"/>
      <c r="C23" s="264" t="s">
        <v>401</v>
      </c>
      <c r="D23" s="262"/>
      <c r="E23" s="262"/>
      <c r="F23" s="262"/>
      <c r="G23" s="262"/>
      <c r="H23" s="262"/>
      <c r="I23" s="263" t="s">
        <v>402</v>
      </c>
      <c r="J23" s="262"/>
      <c r="K23" s="262"/>
      <c r="L23" s="262"/>
      <c r="M23" s="78" t="s">
        <v>393</v>
      </c>
      <c r="N23" s="79" t="s">
        <v>394</v>
      </c>
      <c r="O23" s="80" t="s">
        <v>415</v>
      </c>
    </row>
    <row r="24" spans="1:15" ht="29.25" thickBot="1">
      <c r="A24" s="66"/>
      <c r="B24" s="261"/>
      <c r="C24" s="264" t="s">
        <v>403</v>
      </c>
      <c r="D24" s="262"/>
      <c r="E24" s="262"/>
      <c r="F24" s="262"/>
      <c r="G24" s="262"/>
      <c r="H24" s="262"/>
      <c r="I24" s="263" t="s">
        <v>404</v>
      </c>
      <c r="J24" s="262"/>
      <c r="K24" s="262"/>
      <c r="L24" s="262"/>
      <c r="M24" s="78" t="s">
        <v>393</v>
      </c>
      <c r="N24" s="79" t="s">
        <v>394</v>
      </c>
      <c r="O24" s="80" t="s">
        <v>415</v>
      </c>
    </row>
    <row r="25" spans="1:15" ht="29.25" thickBot="1">
      <c r="A25" s="66"/>
      <c r="B25" s="261"/>
      <c r="C25" s="264" t="s">
        <v>405</v>
      </c>
      <c r="D25" s="262"/>
      <c r="E25" s="262"/>
      <c r="F25" s="262"/>
      <c r="G25" s="262"/>
      <c r="H25" s="262"/>
      <c r="I25" s="77" t="s">
        <v>400</v>
      </c>
      <c r="J25" s="262"/>
      <c r="K25" s="262"/>
      <c r="L25" s="262"/>
      <c r="M25" s="78" t="s">
        <v>393</v>
      </c>
      <c r="N25" s="79" t="s">
        <v>394</v>
      </c>
      <c r="O25" s="80" t="s">
        <v>415</v>
      </c>
    </row>
    <row r="26" spans="1:15" ht="29.25" thickBot="1">
      <c r="A26" s="66"/>
      <c r="B26" s="261"/>
      <c r="C26" s="264" t="s">
        <v>406</v>
      </c>
      <c r="D26" s="262"/>
      <c r="E26" s="262"/>
      <c r="F26" s="262"/>
      <c r="G26" s="262"/>
      <c r="H26" s="262"/>
      <c r="I26" s="77" t="s">
        <v>400</v>
      </c>
      <c r="J26" s="262"/>
      <c r="K26" s="262"/>
      <c r="L26" s="262"/>
      <c r="M26" s="78" t="s">
        <v>393</v>
      </c>
      <c r="N26" s="79" t="s">
        <v>394</v>
      </c>
      <c r="O26" s="80" t="s">
        <v>415</v>
      </c>
    </row>
    <row r="27" spans="1:15" ht="29.25" thickBot="1">
      <c r="A27" s="73"/>
      <c r="B27" s="74"/>
      <c r="C27" s="75" t="s">
        <v>399</v>
      </c>
      <c r="D27" s="76"/>
      <c r="E27" s="76"/>
      <c r="F27" s="76"/>
      <c r="G27" s="76"/>
      <c r="H27" s="76"/>
      <c r="I27" s="77" t="s">
        <v>400</v>
      </c>
      <c r="J27" s="76"/>
      <c r="K27" s="76"/>
      <c r="L27" s="76"/>
      <c r="M27" s="78" t="s">
        <v>393</v>
      </c>
      <c r="N27" s="79" t="s">
        <v>394</v>
      </c>
      <c r="O27" s="80" t="s">
        <v>415</v>
      </c>
    </row>
    <row r="28" spans="1:15" ht="15.75" thickBot="1">
      <c r="A28" s="72"/>
      <c r="B28" s="390" t="s">
        <v>138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3"/>
    </row>
    <row r="29" spans="1:15" ht="29.25" thickBo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 t="s">
        <v>139</v>
      </c>
      <c r="L29" s="89" t="s">
        <v>139</v>
      </c>
      <c r="M29" s="89"/>
      <c r="N29" s="89"/>
      <c r="O29" s="90"/>
    </row>
    <row r="30" spans="1:15" ht="15.75" thickBot="1">
      <c r="A30" s="72"/>
      <c r="B30" s="390" t="s">
        <v>140</v>
      </c>
      <c r="C30" s="392"/>
      <c r="D30" s="392"/>
      <c r="E30" s="392"/>
      <c r="F30" s="392"/>
      <c r="G30" s="392"/>
      <c r="H30" s="392" t="s">
        <v>135</v>
      </c>
      <c r="I30" s="392"/>
      <c r="J30" s="392"/>
      <c r="K30" s="392"/>
      <c r="L30" s="392"/>
      <c r="M30" s="392"/>
      <c r="N30" s="392"/>
      <c r="O30" s="393"/>
    </row>
    <row r="31" spans="1:15" ht="15" thickBot="1">
      <c r="A31" s="81"/>
      <c r="B31" s="82"/>
      <c r="C31" s="83"/>
      <c r="D31" s="84"/>
      <c r="E31" s="84"/>
      <c r="F31" s="84"/>
      <c r="G31" s="84"/>
      <c r="H31" s="84"/>
      <c r="I31" s="85"/>
      <c r="J31" s="83"/>
      <c r="K31" s="83"/>
      <c r="L31" s="83"/>
      <c r="M31" s="86"/>
      <c r="N31" s="83"/>
      <c r="O31" s="87"/>
    </row>
    <row r="32" spans="1:15" ht="15.75" thickBot="1">
      <c r="A32" s="72"/>
      <c r="B32" s="390" t="s">
        <v>141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3"/>
    </row>
    <row r="33" spans="1:15" ht="15" thickBot="1">
      <c r="A33" s="91"/>
      <c r="B33" s="92"/>
      <c r="C33" s="93"/>
      <c r="D33" s="92"/>
      <c r="E33" s="92"/>
      <c r="F33" s="92"/>
      <c r="G33" s="92"/>
      <c r="H33" s="94"/>
      <c r="I33" s="92"/>
      <c r="J33" s="92"/>
      <c r="K33" s="92"/>
      <c r="L33" s="92"/>
      <c r="M33" s="95"/>
      <c r="N33" s="92"/>
      <c r="O33" s="96"/>
    </row>
    <row r="34" spans="1:15" ht="15.75" thickBot="1">
      <c r="A34" s="97"/>
      <c r="B34" s="98" t="s">
        <v>142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  <row r="35" spans="1:15" ht="14.25">
      <c r="A35" s="100"/>
      <c r="B35" s="101"/>
      <c r="C35" s="101"/>
      <c r="D35" s="101"/>
      <c r="E35" s="101"/>
      <c r="F35" s="101"/>
      <c r="G35" s="101"/>
      <c r="H35" s="102"/>
      <c r="I35" s="103"/>
      <c r="J35" s="101"/>
      <c r="K35" s="101"/>
      <c r="L35" s="101"/>
      <c r="M35" s="101"/>
      <c r="N35" s="101"/>
      <c r="O35" s="104"/>
    </row>
    <row r="36" ht="12.75" hidden="1"/>
    <row r="37" ht="12.75" hidden="1">
      <c r="H37"/>
    </row>
    <row r="38" ht="12.75">
      <c r="H38"/>
    </row>
    <row r="39" ht="12.75">
      <c r="H39"/>
    </row>
    <row r="40" spans="2:8" ht="12.75">
      <c r="B40" t="s">
        <v>507</v>
      </c>
      <c r="H40"/>
    </row>
    <row r="41" spans="2:8" ht="12.75">
      <c r="B41" t="s">
        <v>508</v>
      </c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spans="8:15" ht="18.75">
      <c r="H49"/>
      <c r="O49" s="109" t="s">
        <v>162</v>
      </c>
    </row>
    <row r="50" spans="8:15" ht="39.75" customHeight="1">
      <c r="H50"/>
      <c r="N50" s="379" t="s">
        <v>509</v>
      </c>
      <c r="O50" s="380"/>
    </row>
    <row r="51" spans="8:15" ht="2.25" customHeight="1">
      <c r="H51"/>
      <c r="O51" s="110"/>
    </row>
    <row r="52" spans="8:15" ht="24.75" customHeight="1">
      <c r="H52"/>
      <c r="N52" s="381" t="s">
        <v>510</v>
      </c>
      <c r="O52" s="380"/>
    </row>
    <row r="53" spans="2:15" ht="18.75">
      <c r="B53" s="108"/>
      <c r="D53" s="35"/>
      <c r="H53"/>
      <c r="N53" s="382" t="s">
        <v>225</v>
      </c>
      <c r="O53" s="380"/>
    </row>
    <row r="54" spans="2:8" ht="18.75">
      <c r="B54" s="35"/>
      <c r="C54" s="35"/>
      <c r="D54" s="35"/>
      <c r="H54" s="35" t="s">
        <v>163</v>
      </c>
    </row>
    <row r="55" spans="2:8" ht="18.75">
      <c r="B55" s="35"/>
      <c r="D55" s="35"/>
      <c r="H55" s="35" t="s">
        <v>164</v>
      </c>
    </row>
    <row r="56" spans="2:8" ht="13.5" thickBot="1">
      <c r="B56" s="36"/>
      <c r="H56"/>
    </row>
    <row r="57" spans="2:8" ht="13.5" thickBot="1">
      <c r="B57" s="36"/>
      <c r="C57" s="383" t="s">
        <v>165</v>
      </c>
      <c r="H57"/>
    </row>
    <row r="58" spans="2:21" ht="44.25" customHeight="1" thickBot="1">
      <c r="B58" s="383" t="s">
        <v>81</v>
      </c>
      <c r="C58" s="384"/>
      <c r="D58" s="383" t="s">
        <v>166</v>
      </c>
      <c r="E58" s="387" t="s">
        <v>167</v>
      </c>
      <c r="F58" s="388"/>
      <c r="G58" s="388"/>
      <c r="H58" s="388"/>
      <c r="I58" s="389"/>
      <c r="J58" s="387" t="s">
        <v>168</v>
      </c>
      <c r="K58" s="388"/>
      <c r="L58" s="388"/>
      <c r="M58" s="389"/>
      <c r="N58" s="387" t="s">
        <v>169</v>
      </c>
      <c r="O58" s="388"/>
      <c r="P58" s="388"/>
      <c r="Q58" s="389"/>
      <c r="R58" s="385" t="s">
        <v>170</v>
      </c>
      <c r="S58" s="385" t="s">
        <v>171</v>
      </c>
      <c r="T58" s="385" t="s">
        <v>172</v>
      </c>
      <c r="U58" s="385" t="s">
        <v>173</v>
      </c>
    </row>
    <row r="59" spans="2:21" ht="45.75" thickBot="1">
      <c r="B59" s="384"/>
      <c r="C59" s="111"/>
      <c r="D59" s="384"/>
      <c r="E59" s="111" t="s">
        <v>174</v>
      </c>
      <c r="F59" s="111" t="s">
        <v>175</v>
      </c>
      <c r="G59" s="111" t="s">
        <v>176</v>
      </c>
      <c r="H59" s="111" t="s">
        <v>177</v>
      </c>
      <c r="I59" s="111" t="s">
        <v>178</v>
      </c>
      <c r="J59" s="111" t="s">
        <v>174</v>
      </c>
      <c r="K59" s="111" t="s">
        <v>175</v>
      </c>
      <c r="L59" s="111" t="s">
        <v>176</v>
      </c>
      <c r="M59" s="111" t="s">
        <v>177</v>
      </c>
      <c r="N59" s="111" t="s">
        <v>179</v>
      </c>
      <c r="O59" s="111" t="s">
        <v>180</v>
      </c>
      <c r="P59" s="111" t="s">
        <v>181</v>
      </c>
      <c r="Q59" s="111" t="s">
        <v>182</v>
      </c>
      <c r="R59" s="386"/>
      <c r="S59" s="386"/>
      <c r="T59" s="386"/>
      <c r="U59" s="386"/>
    </row>
    <row r="60" spans="2:21" ht="34.5" thickBot="1">
      <c r="B60" s="112">
        <v>1</v>
      </c>
      <c r="C60" s="111"/>
      <c r="D60" s="113"/>
      <c r="E60" s="111"/>
      <c r="F60" s="111"/>
      <c r="G60" s="111"/>
      <c r="H60" s="111" t="s">
        <v>318</v>
      </c>
      <c r="I60" s="111" t="s">
        <v>318</v>
      </c>
      <c r="J60" s="111" t="s">
        <v>318</v>
      </c>
      <c r="K60" s="111" t="s">
        <v>318</v>
      </c>
      <c r="L60" s="111" t="s">
        <v>318</v>
      </c>
      <c r="M60" s="111" t="s">
        <v>318</v>
      </c>
      <c r="N60" s="111" t="s">
        <v>318</v>
      </c>
      <c r="O60" s="111" t="s">
        <v>318</v>
      </c>
      <c r="P60" s="111" t="s">
        <v>318</v>
      </c>
      <c r="Q60" s="111" t="s">
        <v>318</v>
      </c>
      <c r="R60" s="111" t="s">
        <v>318</v>
      </c>
      <c r="S60" s="111" t="s">
        <v>318</v>
      </c>
      <c r="T60" s="111" t="s">
        <v>318</v>
      </c>
      <c r="U60" s="111" t="s">
        <v>318</v>
      </c>
    </row>
    <row r="61" spans="2:21" ht="13.5" thickBot="1">
      <c r="B61" s="112" t="s">
        <v>183</v>
      </c>
      <c r="D61" s="113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4"/>
      <c r="S61" s="114"/>
      <c r="T61" s="114"/>
      <c r="U61" s="114"/>
    </row>
    <row r="62" spans="2:8" ht="12.75">
      <c r="B62" s="36"/>
      <c r="H62"/>
    </row>
    <row r="63" spans="2:8" ht="12.75">
      <c r="B63" s="36"/>
      <c r="H63"/>
    </row>
    <row r="64" spans="2:8" ht="12.75">
      <c r="B64" s="36"/>
      <c r="H64"/>
    </row>
    <row r="65" spans="2:8" ht="15.75">
      <c r="B65" s="146" t="s">
        <v>323</v>
      </c>
      <c r="D65" s="230"/>
      <c r="E65" s="231"/>
      <c r="F65" s="231"/>
      <c r="G65" s="232"/>
      <c r="H65"/>
    </row>
    <row r="66" spans="2:8" ht="15.75">
      <c r="B66" s="146" t="s">
        <v>324</v>
      </c>
      <c r="D66" s="230"/>
      <c r="E66" s="231"/>
      <c r="F66" s="231"/>
      <c r="G66" s="232"/>
      <c r="H66"/>
    </row>
    <row r="67" spans="2:8" ht="12.75">
      <c r="B67" s="115"/>
      <c r="H67"/>
    </row>
    <row r="68" spans="2:8" ht="15">
      <c r="B68" s="116"/>
      <c r="H68"/>
    </row>
    <row r="69" spans="2:8" ht="12.75">
      <c r="B69" s="36"/>
      <c r="H69"/>
    </row>
  </sheetData>
  <sheetProtection/>
  <mergeCells count="28">
    <mergeCell ref="H1:M1"/>
    <mergeCell ref="B2:O2"/>
    <mergeCell ref="B7:O7"/>
    <mergeCell ref="B12:O12"/>
    <mergeCell ref="N6:O6"/>
    <mergeCell ref="N3:O3"/>
    <mergeCell ref="N4:O4"/>
    <mergeCell ref="B14:O14"/>
    <mergeCell ref="B17:O17"/>
    <mergeCell ref="B18:O18"/>
    <mergeCell ref="B32:O32"/>
    <mergeCell ref="B20:O20"/>
    <mergeCell ref="B22:O22"/>
    <mergeCell ref="B28:O28"/>
    <mergeCell ref="B30:O30"/>
    <mergeCell ref="U58:U59"/>
    <mergeCell ref="J58:M58"/>
    <mergeCell ref="N58:Q58"/>
    <mergeCell ref="R58:R59"/>
    <mergeCell ref="S58:S59"/>
    <mergeCell ref="D58:D59"/>
    <mergeCell ref="E58:I58"/>
    <mergeCell ref="N50:O50"/>
    <mergeCell ref="N52:O52"/>
    <mergeCell ref="N53:O53"/>
    <mergeCell ref="B58:B59"/>
    <mergeCell ref="C57:C58"/>
    <mergeCell ref="T58:T59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F61"/>
  <sheetViews>
    <sheetView zoomScalePageLayoutView="0" workbookViewId="0" topLeftCell="A37">
      <selection activeCell="H30" sqref="H30"/>
    </sheetView>
  </sheetViews>
  <sheetFormatPr defaultColWidth="9.00390625" defaultRowHeight="12.75"/>
  <cols>
    <col min="2" max="2" width="36.00390625" style="0" customWidth="1"/>
    <col min="3" max="7" width="15.125" style="0" customWidth="1"/>
  </cols>
  <sheetData>
    <row r="1" ht="18.75">
      <c r="B1" s="44" t="s">
        <v>93</v>
      </c>
    </row>
    <row r="2" ht="18.75">
      <c r="B2" s="35" t="s">
        <v>325</v>
      </c>
    </row>
    <row r="3" ht="12.75">
      <c r="B3" s="45" t="s">
        <v>94</v>
      </c>
    </row>
    <row r="4" ht="12.75">
      <c r="B4" s="36"/>
    </row>
    <row r="5" ht="18.75">
      <c r="B5" s="44" t="s">
        <v>95</v>
      </c>
    </row>
    <row r="6" ht="12.75">
      <c r="B6" s="37"/>
    </row>
    <row r="7" ht="17.25" thickBot="1">
      <c r="B7" s="46" t="s">
        <v>96</v>
      </c>
    </row>
    <row r="8" spans="2:6" ht="64.5" thickBot="1">
      <c r="B8" s="397" t="s">
        <v>97</v>
      </c>
      <c r="C8" s="38" t="s">
        <v>98</v>
      </c>
      <c r="D8" s="399" t="s">
        <v>326</v>
      </c>
      <c r="E8" s="400"/>
      <c r="F8" s="38" t="s">
        <v>100</v>
      </c>
    </row>
    <row r="9" spans="2:6" ht="39" thickBot="1">
      <c r="B9" s="398"/>
      <c r="C9" s="39" t="s">
        <v>99</v>
      </c>
      <c r="D9" s="39" t="s">
        <v>102</v>
      </c>
      <c r="E9" s="39" t="s">
        <v>103</v>
      </c>
      <c r="F9" s="40" t="s">
        <v>101</v>
      </c>
    </row>
    <row r="10" spans="2:6" ht="13.5" thickBot="1">
      <c r="B10" s="41">
        <v>1</v>
      </c>
      <c r="C10" s="40">
        <v>2</v>
      </c>
      <c r="D10" s="40">
        <v>3</v>
      </c>
      <c r="E10" s="39">
        <v>4</v>
      </c>
      <c r="F10" s="39">
        <v>5</v>
      </c>
    </row>
    <row r="11" spans="2:6" ht="13.5" thickBot="1">
      <c r="B11" s="41">
        <v>3</v>
      </c>
      <c r="C11" s="42">
        <v>3</v>
      </c>
      <c r="D11" s="42">
        <v>3</v>
      </c>
      <c r="E11" s="42">
        <v>0</v>
      </c>
      <c r="F11" s="40">
        <v>0</v>
      </c>
    </row>
    <row r="12" ht="12.75">
      <c r="B12" s="36"/>
    </row>
    <row r="13" ht="17.25" thickBot="1">
      <c r="B13" s="46" t="s">
        <v>104</v>
      </c>
    </row>
    <row r="14" spans="2:5" ht="51" customHeight="1">
      <c r="B14" s="401" t="s">
        <v>105</v>
      </c>
      <c r="C14" s="401" t="s">
        <v>106</v>
      </c>
      <c r="D14" s="38" t="s">
        <v>107</v>
      </c>
      <c r="E14" s="38" t="s">
        <v>108</v>
      </c>
    </row>
    <row r="15" spans="2:5" ht="13.5" thickBot="1">
      <c r="B15" s="402"/>
      <c r="C15" s="402"/>
      <c r="D15" s="39" t="s">
        <v>99</v>
      </c>
      <c r="E15" s="40" t="s">
        <v>109</v>
      </c>
    </row>
    <row r="16" spans="2:5" ht="13.5" thickBot="1">
      <c r="B16" s="41">
        <v>1</v>
      </c>
      <c r="C16" s="40">
        <v>2</v>
      </c>
      <c r="D16" s="40">
        <v>3</v>
      </c>
      <c r="E16" s="39">
        <v>4</v>
      </c>
    </row>
    <row r="17" spans="2:5" ht="13.5" thickBot="1">
      <c r="B17" s="43" t="s">
        <v>110</v>
      </c>
      <c r="C17" s="42">
        <v>3</v>
      </c>
      <c r="D17" s="42">
        <v>3</v>
      </c>
      <c r="E17" s="40">
        <f>C17-D17</f>
        <v>0</v>
      </c>
    </row>
    <row r="18" spans="2:5" ht="13.5" thickBot="1">
      <c r="B18" s="43" t="s">
        <v>111</v>
      </c>
      <c r="C18" s="42">
        <v>3</v>
      </c>
      <c r="D18" s="42">
        <v>3</v>
      </c>
      <c r="E18" s="40">
        <f>C18-D18</f>
        <v>0</v>
      </c>
    </row>
    <row r="19" spans="2:5" ht="13.5" thickBot="1">
      <c r="B19" s="43" t="s">
        <v>112</v>
      </c>
      <c r="C19" s="42">
        <v>3</v>
      </c>
      <c r="D19" s="42">
        <v>3</v>
      </c>
      <c r="E19" s="40">
        <f>C19-D19</f>
        <v>0</v>
      </c>
    </row>
    <row r="20" spans="2:5" ht="13.5" thickBot="1">
      <c r="B20" s="43" t="s">
        <v>113</v>
      </c>
      <c r="C20" s="42">
        <v>0</v>
      </c>
      <c r="D20" s="42">
        <v>0</v>
      </c>
      <c r="E20" s="40">
        <f>C20-D20</f>
        <v>0</v>
      </c>
    </row>
    <row r="21" spans="2:5" ht="12.75">
      <c r="B21" s="265"/>
      <c r="C21" s="266"/>
      <c r="D21" s="266"/>
      <c r="E21" s="267"/>
    </row>
    <row r="22" spans="2:5" ht="12.75">
      <c r="B22" s="265"/>
      <c r="C22" s="266"/>
      <c r="D22" s="266"/>
      <c r="E22" s="267"/>
    </row>
    <row r="23" spans="2:5" ht="12.75">
      <c r="B23" s="265"/>
      <c r="C23" s="266"/>
      <c r="D23" s="266"/>
      <c r="E23" s="267"/>
    </row>
    <row r="24" ht="12.75">
      <c r="B24" s="36"/>
    </row>
    <row r="25" ht="17.25" thickBot="1">
      <c r="B25" s="46" t="s">
        <v>327</v>
      </c>
    </row>
    <row r="26" spans="2:6" ht="25.5" customHeight="1">
      <c r="B26" s="401" t="s">
        <v>328</v>
      </c>
      <c r="C26" s="401" t="s">
        <v>329</v>
      </c>
      <c r="D26" s="38" t="s">
        <v>330</v>
      </c>
      <c r="E26" s="401" t="s">
        <v>331</v>
      </c>
      <c r="F26" s="38" t="s">
        <v>332</v>
      </c>
    </row>
    <row r="27" spans="2:6" ht="13.5" thickBot="1">
      <c r="B27" s="402"/>
      <c r="C27" s="402"/>
      <c r="D27" s="39" t="s">
        <v>99</v>
      </c>
      <c r="E27" s="402"/>
      <c r="F27" s="40" t="s">
        <v>101</v>
      </c>
    </row>
    <row r="28" spans="2:6" ht="13.5" thickBot="1">
      <c r="B28" s="41">
        <v>1</v>
      </c>
      <c r="C28" s="40">
        <v>2</v>
      </c>
      <c r="D28" s="40">
        <v>3</v>
      </c>
      <c r="E28" s="40">
        <v>4</v>
      </c>
      <c r="F28" s="39">
        <v>5</v>
      </c>
    </row>
    <row r="29" spans="2:6" ht="13.5" thickBot="1">
      <c r="B29" s="43" t="s">
        <v>110</v>
      </c>
      <c r="C29" s="42">
        <v>57</v>
      </c>
      <c r="D29" s="42">
        <v>0</v>
      </c>
      <c r="E29" s="42">
        <v>0</v>
      </c>
      <c r="F29" s="40">
        <f aca="true" t="shared" si="0" ref="F29:F34">C29-D29</f>
        <v>57</v>
      </c>
    </row>
    <row r="30" spans="2:6" ht="13.5" thickBot="1">
      <c r="B30" s="43" t="s">
        <v>111</v>
      </c>
      <c r="C30" s="42">
        <v>14</v>
      </c>
      <c r="D30" s="42">
        <v>0</v>
      </c>
      <c r="E30" s="42">
        <v>0</v>
      </c>
      <c r="F30" s="40">
        <f t="shared" si="0"/>
        <v>14</v>
      </c>
    </row>
    <row r="31" spans="2:6" ht="13.5" thickBot="1">
      <c r="B31" s="43" t="s">
        <v>112</v>
      </c>
      <c r="C31" s="42">
        <v>81</v>
      </c>
      <c r="D31" s="42">
        <v>81</v>
      </c>
      <c r="E31" s="42">
        <v>0</v>
      </c>
      <c r="F31" s="40">
        <f t="shared" si="0"/>
        <v>0</v>
      </c>
    </row>
    <row r="32" spans="2:6" ht="13.5" thickBot="1">
      <c r="B32" s="43" t="s">
        <v>113</v>
      </c>
      <c r="C32" s="42">
        <v>0</v>
      </c>
      <c r="D32" s="42">
        <v>0</v>
      </c>
      <c r="E32" s="42">
        <v>0</v>
      </c>
      <c r="F32" s="40">
        <f t="shared" si="0"/>
        <v>0</v>
      </c>
    </row>
    <row r="33" spans="2:6" ht="13.5" thickBot="1">
      <c r="B33" s="43" t="s">
        <v>112</v>
      </c>
      <c r="C33" s="42"/>
      <c r="D33" s="42"/>
      <c r="E33" s="42"/>
      <c r="F33" s="40">
        <f t="shared" si="0"/>
        <v>0</v>
      </c>
    </row>
    <row r="34" spans="2:6" ht="13.5" thickBot="1">
      <c r="B34" s="43" t="s">
        <v>113</v>
      </c>
      <c r="C34" s="42"/>
      <c r="D34" s="42"/>
      <c r="E34" s="42"/>
      <c r="F34" s="40">
        <f t="shared" si="0"/>
        <v>0</v>
      </c>
    </row>
    <row r="35" ht="15.75">
      <c r="B35" s="233"/>
    </row>
    <row r="38" ht="16.5">
      <c r="B38" s="46" t="s">
        <v>410</v>
      </c>
    </row>
    <row r="39" ht="16.5" thickBot="1">
      <c r="B39" s="146" t="s">
        <v>409</v>
      </c>
    </row>
    <row r="40" spans="2:6" ht="48" thickBot="1">
      <c r="B40" s="147" t="s">
        <v>204</v>
      </c>
      <c r="C40" s="148" t="s">
        <v>205</v>
      </c>
      <c r="D40" s="148" t="s">
        <v>206</v>
      </c>
      <c r="E40" s="148" t="s">
        <v>207</v>
      </c>
      <c r="F40" s="148" t="s">
        <v>208</v>
      </c>
    </row>
    <row r="41" spans="2:6" ht="16.5" thickBot="1">
      <c r="B41" s="149" t="s">
        <v>209</v>
      </c>
      <c r="C41" s="150" t="s">
        <v>210</v>
      </c>
      <c r="D41" s="239">
        <v>56063.81</v>
      </c>
      <c r="E41" s="239">
        <v>13574.54</v>
      </c>
      <c r="F41" s="255">
        <v>42489.27</v>
      </c>
    </row>
    <row r="42" spans="2:6" ht="16.5" thickBot="1">
      <c r="B42" s="149" t="s">
        <v>193</v>
      </c>
      <c r="C42" s="238" t="s">
        <v>211</v>
      </c>
      <c r="D42" s="29">
        <v>20048088</v>
      </c>
      <c r="E42" s="240"/>
      <c r="F42" s="29">
        <v>16673499</v>
      </c>
    </row>
    <row r="43" spans="2:6" ht="48" thickBot="1">
      <c r="B43" s="149" t="s">
        <v>197</v>
      </c>
      <c r="C43" s="150" t="s">
        <v>212</v>
      </c>
      <c r="D43" s="234" t="s">
        <v>318</v>
      </c>
      <c r="E43" s="234" t="s">
        <v>318</v>
      </c>
      <c r="F43" s="234" t="s">
        <v>318</v>
      </c>
    </row>
    <row r="44" spans="2:6" ht="19.5" thickBot="1">
      <c r="B44" s="149" t="s">
        <v>195</v>
      </c>
      <c r="C44" s="150" t="s">
        <v>213</v>
      </c>
      <c r="D44" s="234" t="s">
        <v>318</v>
      </c>
      <c r="E44" s="234" t="s">
        <v>318</v>
      </c>
      <c r="F44" s="234" t="s">
        <v>318</v>
      </c>
    </row>
    <row r="45" spans="2:6" ht="19.5" thickBot="1">
      <c r="B45" s="149" t="s">
        <v>214</v>
      </c>
      <c r="C45" s="150" t="s">
        <v>213</v>
      </c>
      <c r="D45" s="151">
        <v>352804.23</v>
      </c>
      <c r="E45" s="151"/>
      <c r="F45" s="151">
        <v>352804.23</v>
      </c>
    </row>
    <row r="46" spans="2:6" ht="48" thickBot="1">
      <c r="B46" s="149" t="s">
        <v>215</v>
      </c>
      <c r="C46" s="150" t="s">
        <v>212</v>
      </c>
      <c r="D46" s="151"/>
      <c r="E46" s="151"/>
      <c r="F46" s="151"/>
    </row>
    <row r="48" ht="16.5">
      <c r="B48" s="46"/>
    </row>
    <row r="50" ht="16.5">
      <c r="B50" s="46" t="s">
        <v>407</v>
      </c>
    </row>
    <row r="51" ht="16.5" thickBot="1">
      <c r="B51" s="146" t="s">
        <v>408</v>
      </c>
    </row>
    <row r="52" spans="2:4" ht="114.75">
      <c r="B52" s="397" t="s">
        <v>97</v>
      </c>
      <c r="C52" s="38" t="s">
        <v>222</v>
      </c>
      <c r="D52" s="38" t="s">
        <v>223</v>
      </c>
    </row>
    <row r="53" spans="2:4" ht="13.5" thickBot="1">
      <c r="B53" s="398"/>
      <c r="C53" s="39" t="s">
        <v>99</v>
      </c>
      <c r="D53" s="39" t="s">
        <v>102</v>
      </c>
    </row>
    <row r="54" spans="2:4" ht="13.5" thickBot="1">
      <c r="B54" s="41">
        <v>1</v>
      </c>
      <c r="C54" s="40">
        <v>2</v>
      </c>
      <c r="D54" s="40">
        <v>3</v>
      </c>
    </row>
    <row r="55" spans="2:4" ht="16.5" thickBot="1">
      <c r="B55" s="236" t="s">
        <v>318</v>
      </c>
      <c r="C55" s="32" t="s">
        <v>318</v>
      </c>
      <c r="D55" s="32" t="s">
        <v>318</v>
      </c>
    </row>
    <row r="60" ht="15.75">
      <c r="B60" s="146" t="s">
        <v>323</v>
      </c>
    </row>
    <row r="61" ht="15.75">
      <c r="B61" s="146" t="s">
        <v>324</v>
      </c>
    </row>
  </sheetData>
  <sheetProtection/>
  <mergeCells count="8">
    <mergeCell ref="B52:B53"/>
    <mergeCell ref="B8:B9"/>
    <mergeCell ref="D8:E8"/>
    <mergeCell ref="C14:C15"/>
    <mergeCell ref="B14:B15"/>
    <mergeCell ref="B26:B27"/>
    <mergeCell ref="C26:C27"/>
    <mergeCell ref="E26:E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8.25390625" style="0" customWidth="1"/>
    <col min="2" max="2" width="44.00390625" style="0" customWidth="1"/>
    <col min="3" max="4" width="17.75390625" style="0" customWidth="1"/>
    <col min="5" max="5" width="16.25390625" style="0" customWidth="1"/>
    <col min="6" max="6" width="18.625" style="0" customWidth="1"/>
    <col min="7" max="7" width="17.25390625" style="0" customWidth="1"/>
  </cols>
  <sheetData>
    <row r="1" ht="15.75">
      <c r="G1" s="375" t="s">
        <v>511</v>
      </c>
    </row>
    <row r="2" ht="15.75">
      <c r="G2" s="375" t="s">
        <v>512</v>
      </c>
    </row>
    <row r="3" ht="15.75">
      <c r="G3" s="375" t="s">
        <v>513</v>
      </c>
    </row>
    <row r="4" ht="16.5" thickBot="1">
      <c r="G4" s="375" t="s">
        <v>514</v>
      </c>
    </row>
    <row r="5" spans="1:7" ht="19.5" thickBot="1">
      <c r="A5" s="405" t="s">
        <v>448</v>
      </c>
      <c r="B5" s="406"/>
      <c r="C5" s="406"/>
      <c r="D5" s="406"/>
      <c r="E5" s="406"/>
      <c r="F5" s="406"/>
      <c r="G5" s="407"/>
    </row>
    <row r="6" spans="1:7" ht="19.5" thickBot="1">
      <c r="A6" s="408" t="s">
        <v>0</v>
      </c>
      <c r="B6" s="413" t="s">
        <v>79</v>
      </c>
      <c r="C6" s="410" t="s">
        <v>1</v>
      </c>
      <c r="D6" s="411"/>
      <c r="E6" s="411"/>
      <c r="F6" s="411"/>
      <c r="G6" s="412"/>
    </row>
    <row r="7" spans="1:7" ht="19.5" customHeight="1" thickBot="1">
      <c r="A7" s="409"/>
      <c r="B7" s="414"/>
      <c r="C7" s="413" t="s">
        <v>2</v>
      </c>
      <c r="D7" s="415" t="s">
        <v>3</v>
      </c>
      <c r="E7" s="416"/>
      <c r="F7" s="416"/>
      <c r="G7" s="417"/>
    </row>
    <row r="8" spans="1:7" ht="15.75" customHeight="1">
      <c r="A8" s="409"/>
      <c r="B8" s="414"/>
      <c r="C8" s="414"/>
      <c r="D8" s="403" t="s">
        <v>80</v>
      </c>
      <c r="E8" s="404" t="s">
        <v>8</v>
      </c>
      <c r="F8" s="404" t="s">
        <v>4</v>
      </c>
      <c r="G8" s="404" t="s">
        <v>5</v>
      </c>
    </row>
    <row r="9" spans="1:7" ht="25.5" customHeight="1">
      <c r="A9" s="409"/>
      <c r="B9" s="414"/>
      <c r="C9" s="414"/>
      <c r="D9" s="404"/>
      <c r="E9" s="404"/>
      <c r="F9" s="404"/>
      <c r="G9" s="404"/>
    </row>
    <row r="10" spans="1:7" ht="25.5" customHeight="1" thickBot="1">
      <c r="A10" s="219"/>
      <c r="B10" s="342" t="s">
        <v>285</v>
      </c>
      <c r="C10" s="369"/>
      <c r="D10" s="31"/>
      <c r="E10" s="31"/>
      <c r="F10" s="369"/>
      <c r="G10" s="31"/>
    </row>
    <row r="11" spans="1:7" ht="57" thickBot="1">
      <c r="A11" s="211" t="s">
        <v>6</v>
      </c>
      <c r="B11" s="343" t="s">
        <v>465</v>
      </c>
      <c r="C11" s="370">
        <v>0.46161635</v>
      </c>
      <c r="D11" s="322"/>
      <c r="E11" s="328"/>
      <c r="F11" s="370">
        <v>0.46161635</v>
      </c>
      <c r="G11" s="328"/>
    </row>
    <row r="12" spans="1:7" ht="75.75" thickBot="1">
      <c r="A12" s="211" t="s">
        <v>7</v>
      </c>
      <c r="B12" s="344" t="s">
        <v>466</v>
      </c>
      <c r="C12" s="370">
        <v>0.27787399</v>
      </c>
      <c r="D12" s="322"/>
      <c r="E12" s="328"/>
      <c r="F12" s="370">
        <v>0.27787399</v>
      </c>
      <c r="G12" s="328"/>
    </row>
    <row r="13" spans="1:7" ht="37.5">
      <c r="A13" s="212" t="s">
        <v>267</v>
      </c>
      <c r="B13" s="345" t="s">
        <v>467</v>
      </c>
      <c r="C13" s="216">
        <v>0.25556309</v>
      </c>
      <c r="D13" s="322"/>
      <c r="E13" s="328"/>
      <c r="F13" s="216">
        <v>0.25556309</v>
      </c>
      <c r="G13" s="328"/>
    </row>
    <row r="14" spans="1:7" ht="37.5">
      <c r="A14" s="213" t="s">
        <v>268</v>
      </c>
      <c r="B14" s="346" t="s">
        <v>468</v>
      </c>
      <c r="C14" s="216">
        <v>0.0107372</v>
      </c>
      <c r="D14" s="308"/>
      <c r="E14" s="308"/>
      <c r="F14" s="216">
        <v>0.0107372</v>
      </c>
      <c r="G14" s="308"/>
    </row>
    <row r="15" spans="1:7" ht="18.75" customHeight="1">
      <c r="A15" s="213" t="s">
        <v>269</v>
      </c>
      <c r="B15" s="346" t="s">
        <v>469</v>
      </c>
      <c r="C15" s="216">
        <v>0.15523031</v>
      </c>
      <c r="D15" s="308"/>
      <c r="E15" s="308"/>
      <c r="F15" s="216">
        <v>0.15523031</v>
      </c>
      <c r="G15" s="308"/>
    </row>
    <row r="16" spans="1:7" ht="18.75">
      <c r="A16" s="213" t="s">
        <v>270</v>
      </c>
      <c r="B16" s="346" t="s">
        <v>470</v>
      </c>
      <c r="C16" s="216">
        <v>0.21347635</v>
      </c>
      <c r="D16" s="308"/>
      <c r="E16" s="308"/>
      <c r="F16" s="216">
        <v>0.21347635</v>
      </c>
      <c r="G16" s="308"/>
    </row>
    <row r="17" spans="1:7" ht="37.5">
      <c r="A17" s="213" t="s">
        <v>271</v>
      </c>
      <c r="B17" s="346" t="s">
        <v>471</v>
      </c>
      <c r="C17" s="216">
        <v>0.10193873</v>
      </c>
      <c r="D17" s="308"/>
      <c r="E17" s="308"/>
      <c r="F17" s="216">
        <v>0.10193873</v>
      </c>
      <c r="G17" s="308"/>
    </row>
    <row r="18" spans="1:7" ht="18.75">
      <c r="A18" s="214" t="s">
        <v>272</v>
      </c>
      <c r="B18" s="346" t="s">
        <v>472</v>
      </c>
      <c r="C18" s="216">
        <v>0.01280993</v>
      </c>
      <c r="D18" s="308"/>
      <c r="E18" s="308"/>
      <c r="F18" s="216">
        <v>0.01280993</v>
      </c>
      <c r="G18" s="308"/>
    </row>
    <row r="19" spans="1:7" ht="18.75">
      <c r="A19" s="309"/>
      <c r="B19" s="347" t="s">
        <v>292</v>
      </c>
      <c r="C19" s="216"/>
      <c r="D19" s="210"/>
      <c r="E19" s="210"/>
      <c r="F19" s="216"/>
      <c r="G19" s="210"/>
    </row>
    <row r="20" spans="1:7" ht="56.25">
      <c r="A20" s="214" t="s">
        <v>273</v>
      </c>
      <c r="B20" s="310" t="s">
        <v>473</v>
      </c>
      <c r="C20" s="216">
        <v>0.50651409</v>
      </c>
      <c r="D20" s="210"/>
      <c r="E20" s="210"/>
      <c r="F20" s="216">
        <v>0.50651409</v>
      </c>
      <c r="G20" s="210"/>
    </row>
    <row r="21" spans="1:7" ht="37.5">
      <c r="A21" s="214" t="s">
        <v>449</v>
      </c>
      <c r="B21" s="310" t="s">
        <v>474</v>
      </c>
      <c r="C21" s="216">
        <v>0.22606589</v>
      </c>
      <c r="D21" s="210"/>
      <c r="E21" s="210"/>
      <c r="F21" s="216">
        <v>0.22606589</v>
      </c>
      <c r="G21" s="210"/>
    </row>
    <row r="22" spans="1:7" ht="56.25">
      <c r="A22" s="214" t="s">
        <v>274</v>
      </c>
      <c r="B22" s="311" t="s">
        <v>475</v>
      </c>
      <c r="C22" s="216">
        <v>0.10018585</v>
      </c>
      <c r="D22" s="210"/>
      <c r="E22" s="210"/>
      <c r="F22" s="216">
        <v>0.10018585</v>
      </c>
      <c r="G22" s="210"/>
    </row>
    <row r="23" spans="1:7" ht="37.5">
      <c r="A23" s="214" t="s">
        <v>450</v>
      </c>
      <c r="B23" s="312" t="s">
        <v>476</v>
      </c>
      <c r="C23" s="216">
        <v>0.23318743</v>
      </c>
      <c r="D23" s="210"/>
      <c r="E23" s="210"/>
      <c r="F23" s="216">
        <v>0.23318743</v>
      </c>
      <c r="G23" s="210"/>
    </row>
    <row r="24" spans="1:7" ht="18.75">
      <c r="A24" s="214"/>
      <c r="B24" s="347" t="s">
        <v>451</v>
      </c>
      <c r="C24" s="216"/>
      <c r="D24" s="210"/>
      <c r="E24" s="210"/>
      <c r="F24" s="216"/>
      <c r="G24" s="210"/>
    </row>
    <row r="25" spans="1:7" ht="37.5">
      <c r="A25" s="214" t="s">
        <v>275</v>
      </c>
      <c r="B25" s="345" t="s">
        <v>477</v>
      </c>
      <c r="C25" s="216">
        <v>0.413</v>
      </c>
      <c r="D25" s="210"/>
      <c r="E25" s="210"/>
      <c r="F25" s="216">
        <v>0.413</v>
      </c>
      <c r="G25" s="210"/>
    </row>
    <row r="26" spans="1:7" ht="18.75">
      <c r="A26" s="214"/>
      <c r="B26" s="347" t="s">
        <v>452</v>
      </c>
      <c r="C26" s="217"/>
      <c r="D26" s="210"/>
      <c r="E26" s="210"/>
      <c r="F26" s="217"/>
      <c r="G26" s="210"/>
    </row>
    <row r="27" spans="1:7" ht="37.5">
      <c r="A27" s="214" t="s">
        <v>276</v>
      </c>
      <c r="B27" s="317" t="s">
        <v>478</v>
      </c>
      <c r="C27" s="217">
        <v>0.67382163</v>
      </c>
      <c r="D27" s="308"/>
      <c r="E27" s="308"/>
      <c r="F27" s="217">
        <v>0.67382163</v>
      </c>
      <c r="G27" s="308"/>
    </row>
    <row r="28" spans="1:7" ht="78.75">
      <c r="A28" s="218" t="s">
        <v>277</v>
      </c>
      <c r="B28" s="348" t="s">
        <v>479</v>
      </c>
      <c r="C28" s="313">
        <v>0.18869599</v>
      </c>
      <c r="D28" s="308"/>
      <c r="E28" s="308"/>
      <c r="F28" s="313">
        <v>0.18869599</v>
      </c>
      <c r="G28" s="308"/>
    </row>
    <row r="29" spans="1:7" ht="18.75">
      <c r="A29" s="210"/>
      <c r="B29" s="347" t="s">
        <v>299</v>
      </c>
      <c r="C29" s="222"/>
      <c r="D29" s="210"/>
      <c r="E29" s="210"/>
      <c r="F29" s="222"/>
      <c r="G29" s="210"/>
    </row>
    <row r="30" spans="1:7" ht="37.5">
      <c r="A30" s="210" t="s">
        <v>278</v>
      </c>
      <c r="B30" s="345" t="s">
        <v>480</v>
      </c>
      <c r="C30" s="215">
        <v>8.12</v>
      </c>
      <c r="D30" s="210"/>
      <c r="E30" s="210"/>
      <c r="F30" s="215"/>
      <c r="G30" s="215">
        <v>8.12003</v>
      </c>
    </row>
    <row r="31" spans="1:7" ht="56.25">
      <c r="A31" s="210"/>
      <c r="B31" s="349" t="s">
        <v>306</v>
      </c>
      <c r="C31" s="210"/>
      <c r="D31" s="210"/>
      <c r="E31" s="210"/>
      <c r="F31" s="210"/>
      <c r="G31" s="210"/>
    </row>
    <row r="32" spans="1:7" ht="75">
      <c r="A32" s="210" t="s">
        <v>279</v>
      </c>
      <c r="B32" s="350" t="s">
        <v>481</v>
      </c>
      <c r="C32" s="215">
        <v>0.56665876</v>
      </c>
      <c r="D32" s="210"/>
      <c r="E32" s="210"/>
      <c r="F32" s="215">
        <v>0.56665876</v>
      </c>
      <c r="G32" s="210"/>
    </row>
    <row r="33" spans="1:7" ht="75">
      <c r="A33" s="210" t="s">
        <v>280</v>
      </c>
      <c r="B33" s="350" t="s">
        <v>482</v>
      </c>
      <c r="C33" s="215">
        <v>0.65202116</v>
      </c>
      <c r="D33" s="210"/>
      <c r="E33" s="210"/>
      <c r="F33" s="215">
        <v>0.65202116</v>
      </c>
      <c r="G33" s="210"/>
    </row>
    <row r="34" spans="1:7" ht="56.25">
      <c r="A34" s="210" t="s">
        <v>281</v>
      </c>
      <c r="B34" s="350" t="s">
        <v>483</v>
      </c>
      <c r="C34" s="215">
        <v>1.75913672</v>
      </c>
      <c r="D34" s="210"/>
      <c r="E34" s="210"/>
      <c r="F34" s="215">
        <v>1.75913672</v>
      </c>
      <c r="G34" s="210"/>
    </row>
    <row r="35" spans="1:7" ht="56.25">
      <c r="A35" s="210" t="s">
        <v>282</v>
      </c>
      <c r="B35" s="350" t="s">
        <v>484</v>
      </c>
      <c r="C35" s="215">
        <v>2.33145421</v>
      </c>
      <c r="D35" s="210"/>
      <c r="E35" s="210"/>
      <c r="F35" s="215">
        <v>2.33145421</v>
      </c>
      <c r="G35" s="210"/>
    </row>
    <row r="36" spans="1:7" ht="75">
      <c r="A36" s="210" t="s">
        <v>283</v>
      </c>
      <c r="B36" s="350" t="s">
        <v>485</v>
      </c>
      <c r="C36" s="215">
        <v>1.06444095</v>
      </c>
      <c r="D36" s="210"/>
      <c r="E36" s="210"/>
      <c r="F36" s="215">
        <v>1.06444095</v>
      </c>
      <c r="G36" s="210"/>
    </row>
    <row r="37" spans="1:7" ht="56.25">
      <c r="A37" s="210" t="s">
        <v>284</v>
      </c>
      <c r="B37" s="351" t="s">
        <v>486</v>
      </c>
      <c r="C37" s="215">
        <v>0.09813207</v>
      </c>
      <c r="D37" s="210"/>
      <c r="E37" s="210"/>
      <c r="F37" s="215">
        <v>0.09813207</v>
      </c>
      <c r="G37" s="210"/>
    </row>
    <row r="38" spans="1:7" ht="56.25">
      <c r="A38" s="210" t="s">
        <v>286</v>
      </c>
      <c r="B38" s="351" t="s">
        <v>487</v>
      </c>
      <c r="C38" s="313">
        <v>0.46585901</v>
      </c>
      <c r="D38" s="313"/>
      <c r="E38" s="313"/>
      <c r="F38" s="313">
        <v>0.46585901</v>
      </c>
      <c r="G38" s="308"/>
    </row>
    <row r="39" spans="1:7" ht="56.25">
      <c r="A39" s="210" t="s">
        <v>287</v>
      </c>
      <c r="B39" s="352" t="s">
        <v>488</v>
      </c>
      <c r="C39" s="313">
        <v>0.03957878</v>
      </c>
      <c r="D39" s="313"/>
      <c r="E39" s="313"/>
      <c r="F39" s="313">
        <v>0.03957878</v>
      </c>
      <c r="G39" s="313"/>
    </row>
    <row r="40" spans="1:7" ht="37.5">
      <c r="A40" s="210" t="s">
        <v>288</v>
      </c>
      <c r="B40" s="352" t="s">
        <v>489</v>
      </c>
      <c r="C40" s="216">
        <v>0.25795078</v>
      </c>
      <c r="D40" s="313"/>
      <c r="E40" s="313"/>
      <c r="F40" s="216">
        <v>0.25795078</v>
      </c>
      <c r="G40" s="313"/>
    </row>
    <row r="41" spans="1:7" ht="37.5">
      <c r="A41" s="210" t="s">
        <v>289</v>
      </c>
      <c r="B41" s="352" t="s">
        <v>490</v>
      </c>
      <c r="C41" s="216">
        <v>0.55377578</v>
      </c>
      <c r="D41" s="313"/>
      <c r="E41" s="313"/>
      <c r="F41" s="216">
        <v>0.55377578</v>
      </c>
      <c r="G41" s="313"/>
    </row>
    <row r="42" spans="1:7" ht="18.75">
      <c r="A42" s="316"/>
      <c r="B42" s="342" t="s">
        <v>453</v>
      </c>
      <c r="C42" s="215"/>
      <c r="D42" s="210"/>
      <c r="E42" s="210"/>
      <c r="F42" s="215"/>
      <c r="G42" s="210"/>
    </row>
    <row r="43" spans="1:7" ht="56.25">
      <c r="A43" s="210" t="s">
        <v>290</v>
      </c>
      <c r="B43" s="353" t="s">
        <v>454</v>
      </c>
      <c r="C43" s="215">
        <v>0.09748806</v>
      </c>
      <c r="D43" s="210"/>
      <c r="E43" s="210"/>
      <c r="F43" s="215">
        <v>0.09748806</v>
      </c>
      <c r="G43" s="210"/>
    </row>
    <row r="44" spans="1:7" ht="37.5">
      <c r="A44" s="210" t="s">
        <v>291</v>
      </c>
      <c r="B44" s="353" t="s">
        <v>455</v>
      </c>
      <c r="C44" s="314">
        <v>0.12207246</v>
      </c>
      <c r="D44" s="210"/>
      <c r="E44" s="210"/>
      <c r="F44" s="314">
        <v>0.12207246</v>
      </c>
      <c r="G44" s="210"/>
    </row>
    <row r="45" spans="1:7" ht="18.75">
      <c r="A45" s="210"/>
      <c r="B45" s="342" t="s">
        <v>456</v>
      </c>
      <c r="C45" s="215"/>
      <c r="D45" s="210"/>
      <c r="E45" s="210"/>
      <c r="F45" s="215"/>
      <c r="G45" s="210"/>
    </row>
    <row r="46" spans="1:7" ht="37.5">
      <c r="A46" s="210" t="s">
        <v>457</v>
      </c>
      <c r="B46" s="353" t="s">
        <v>491</v>
      </c>
      <c r="C46" s="215">
        <v>0.00944</v>
      </c>
      <c r="D46" s="210"/>
      <c r="E46" s="210"/>
      <c r="F46" s="215">
        <v>0.00944</v>
      </c>
      <c r="G46" s="210"/>
    </row>
    <row r="47" spans="1:7" ht="37.5">
      <c r="A47" s="210" t="s">
        <v>458</v>
      </c>
      <c r="B47" s="353" t="s">
        <v>492</v>
      </c>
      <c r="C47" s="215">
        <v>0.01416</v>
      </c>
      <c r="D47" s="210"/>
      <c r="E47" s="210"/>
      <c r="F47" s="215">
        <v>0.01416</v>
      </c>
      <c r="G47" s="210"/>
    </row>
    <row r="48" spans="1:7" ht="37.5">
      <c r="A48" s="210"/>
      <c r="B48" s="354" t="s">
        <v>459</v>
      </c>
      <c r="C48" s="314"/>
      <c r="D48" s="315"/>
      <c r="E48" s="315"/>
      <c r="F48" s="314"/>
      <c r="G48" s="210"/>
    </row>
    <row r="49" spans="1:7" ht="56.25">
      <c r="A49" s="210" t="s">
        <v>460</v>
      </c>
      <c r="B49" s="355" t="s">
        <v>493</v>
      </c>
      <c r="C49" s="318">
        <v>0.59</v>
      </c>
      <c r="D49" s="319"/>
      <c r="E49" s="319"/>
      <c r="F49" s="318">
        <v>0.59</v>
      </c>
      <c r="G49" s="319"/>
    </row>
    <row r="50" spans="1:7" ht="75.75" thickBot="1">
      <c r="A50" s="210"/>
      <c r="B50" s="321" t="s">
        <v>461</v>
      </c>
      <c r="C50" s="221"/>
      <c r="D50" s="221"/>
      <c r="E50" s="221"/>
      <c r="F50" s="318"/>
      <c r="G50" s="319"/>
    </row>
    <row r="51" spans="1:7" ht="56.25">
      <c r="A51" s="210" t="s">
        <v>462</v>
      </c>
      <c r="B51" s="343" t="s">
        <v>465</v>
      </c>
      <c r="C51" s="318">
        <v>0.7</v>
      </c>
      <c r="D51" s="319"/>
      <c r="E51" s="319"/>
      <c r="F51" s="318">
        <v>0.7</v>
      </c>
      <c r="G51" s="319"/>
    </row>
    <row r="52" spans="1:7" ht="75">
      <c r="A52" s="210" t="s">
        <v>463</v>
      </c>
      <c r="B52" s="344" t="s">
        <v>466</v>
      </c>
      <c r="C52" s="320">
        <v>0.02</v>
      </c>
      <c r="D52" s="319"/>
      <c r="E52" s="319"/>
      <c r="F52" s="320">
        <v>0.02</v>
      </c>
      <c r="G52" s="319"/>
    </row>
    <row r="53" spans="1:7" ht="37.5">
      <c r="A53" s="210" t="s">
        <v>293</v>
      </c>
      <c r="B53" s="345" t="s">
        <v>467</v>
      </c>
      <c r="C53" s="320">
        <v>0.05</v>
      </c>
      <c r="D53" s="319"/>
      <c r="E53" s="319"/>
      <c r="F53" s="320">
        <v>0.05</v>
      </c>
      <c r="G53" s="319"/>
    </row>
    <row r="54" spans="1:7" ht="112.5">
      <c r="A54" s="210" t="s">
        <v>294</v>
      </c>
      <c r="B54" s="351" t="s">
        <v>494</v>
      </c>
      <c r="C54" s="320">
        <v>3</v>
      </c>
      <c r="D54" s="319"/>
      <c r="E54" s="319"/>
      <c r="F54" s="320">
        <v>3</v>
      </c>
      <c r="G54" s="319"/>
    </row>
    <row r="55" spans="1:7" ht="37.5">
      <c r="A55" s="210" t="s">
        <v>295</v>
      </c>
      <c r="B55" s="345" t="s">
        <v>464</v>
      </c>
      <c r="C55" s="320">
        <v>0.7</v>
      </c>
      <c r="D55" s="319"/>
      <c r="E55" s="319"/>
      <c r="F55" s="320">
        <v>0.7</v>
      </c>
      <c r="G55" s="319"/>
    </row>
    <row r="56" spans="1:7" ht="135">
      <c r="A56" s="210" t="s">
        <v>296</v>
      </c>
      <c r="B56" s="356" t="s">
        <v>495</v>
      </c>
      <c r="C56" s="320">
        <v>1.5</v>
      </c>
      <c r="D56" s="319"/>
      <c r="E56" s="319"/>
      <c r="F56" s="320">
        <v>1.5</v>
      </c>
      <c r="G56" s="319"/>
    </row>
    <row r="57" spans="1:7" ht="56.25">
      <c r="A57" s="210" t="s">
        <v>297</v>
      </c>
      <c r="B57" s="357" t="s">
        <v>496</v>
      </c>
      <c r="C57" s="320">
        <v>0.1</v>
      </c>
      <c r="D57" s="319"/>
      <c r="E57" s="319"/>
      <c r="F57" s="320">
        <v>0.1</v>
      </c>
      <c r="G57" s="319"/>
    </row>
    <row r="58" spans="1:7" ht="93.75">
      <c r="A58" s="210" t="s">
        <v>298</v>
      </c>
      <c r="B58" s="357" t="s">
        <v>497</v>
      </c>
      <c r="C58" s="318">
        <v>0.1</v>
      </c>
      <c r="D58" s="318"/>
      <c r="E58" s="318"/>
      <c r="F58" s="318">
        <v>0.1</v>
      </c>
      <c r="G58" s="319"/>
    </row>
    <row r="59" spans="1:7" ht="56.25">
      <c r="A59" s="210" t="s">
        <v>300</v>
      </c>
      <c r="B59" s="358" t="s">
        <v>498</v>
      </c>
      <c r="C59" s="315">
        <v>0.02</v>
      </c>
      <c r="D59" s="315"/>
      <c r="E59" s="315"/>
      <c r="F59" s="315">
        <v>0.02</v>
      </c>
      <c r="G59" s="315"/>
    </row>
    <row r="60" spans="1:7" ht="56.25">
      <c r="A60" s="210" t="s">
        <v>301</v>
      </c>
      <c r="B60" s="357" t="s">
        <v>499</v>
      </c>
      <c r="C60" s="216">
        <v>0.015</v>
      </c>
      <c r="D60" s="210"/>
      <c r="E60" s="210"/>
      <c r="F60" s="216">
        <v>0.015</v>
      </c>
      <c r="G60" s="210"/>
    </row>
    <row r="61" spans="1:7" ht="93.75">
      <c r="A61" s="210" t="s">
        <v>302</v>
      </c>
      <c r="B61" s="359" t="s">
        <v>500</v>
      </c>
      <c r="C61" s="216">
        <v>0.05</v>
      </c>
      <c r="D61" s="210"/>
      <c r="E61" s="210"/>
      <c r="F61" s="216">
        <v>0.05</v>
      </c>
      <c r="G61" s="210"/>
    </row>
    <row r="62" spans="1:7" ht="112.5">
      <c r="A62" s="210" t="s">
        <v>303</v>
      </c>
      <c r="B62" s="359" t="s">
        <v>501</v>
      </c>
      <c r="C62" s="216">
        <v>0.1</v>
      </c>
      <c r="D62" s="210"/>
      <c r="E62" s="210"/>
      <c r="F62" s="216">
        <v>0.1</v>
      </c>
      <c r="G62" s="210"/>
    </row>
    <row r="63" spans="1:7" ht="75">
      <c r="A63" s="210" t="s">
        <v>304</v>
      </c>
      <c r="B63" s="360" t="s">
        <v>502</v>
      </c>
      <c r="C63" s="216">
        <v>0.07</v>
      </c>
      <c r="D63" s="210"/>
      <c r="E63" s="210"/>
      <c r="F63" s="216">
        <v>0.07</v>
      </c>
      <c r="G63" s="210"/>
    </row>
    <row r="64" spans="1:7" ht="37.5">
      <c r="A64" s="210" t="s">
        <v>305</v>
      </c>
      <c r="B64" s="360" t="s">
        <v>503</v>
      </c>
      <c r="C64" s="216">
        <v>0.07</v>
      </c>
      <c r="D64" s="210"/>
      <c r="E64" s="210"/>
      <c r="F64" s="216">
        <v>0.07</v>
      </c>
      <c r="G64" s="210"/>
    </row>
    <row r="65" spans="1:7" ht="18.75">
      <c r="A65" s="210"/>
      <c r="B65" s="361" t="s">
        <v>307</v>
      </c>
      <c r="C65" s="223">
        <f>SUM(C11:C64)</f>
        <v>27.06788557</v>
      </c>
      <c r="D65" s="223"/>
      <c r="E65" s="223"/>
      <c r="F65" s="223">
        <f>SUM(F11:F64)</f>
        <v>18.947885570000004</v>
      </c>
      <c r="G65" s="223">
        <f>SUM(G11:G64)</f>
        <v>8.12003</v>
      </c>
    </row>
    <row r="66" spans="1:7" ht="19.5" thickBot="1">
      <c r="A66" s="210"/>
      <c r="B66" s="225" t="s">
        <v>308</v>
      </c>
      <c r="C66" s="210"/>
      <c r="D66" s="210"/>
      <c r="E66" s="210"/>
      <c r="F66" s="210"/>
      <c r="G66" s="210"/>
    </row>
    <row r="67" spans="1:7" ht="38.25" thickBot="1">
      <c r="A67" s="210" t="s">
        <v>311</v>
      </c>
      <c r="B67" s="362" t="s">
        <v>504</v>
      </c>
      <c r="C67" s="322">
        <v>0.15675</v>
      </c>
      <c r="D67" s="371"/>
      <c r="E67" s="322">
        <v>0.15675</v>
      </c>
      <c r="F67" s="313"/>
      <c r="G67" s="313"/>
    </row>
    <row r="68" spans="1:7" ht="57" thickBot="1">
      <c r="A68" s="210" t="s">
        <v>312</v>
      </c>
      <c r="B68" s="363" t="s">
        <v>505</v>
      </c>
      <c r="C68" s="372">
        <v>0.3912</v>
      </c>
      <c r="D68" s="372"/>
      <c r="E68" s="372">
        <v>0.3912</v>
      </c>
      <c r="F68" s="313"/>
      <c r="G68" s="313"/>
    </row>
    <row r="69" spans="1:7" ht="38.25" thickBot="1">
      <c r="A69" s="210" t="s">
        <v>313</v>
      </c>
      <c r="B69" s="364" t="s">
        <v>309</v>
      </c>
      <c r="C69" s="372">
        <v>0.87</v>
      </c>
      <c r="D69" s="372"/>
      <c r="E69" s="372"/>
      <c r="F69" s="372">
        <v>0.87</v>
      </c>
      <c r="G69" s="372"/>
    </row>
    <row r="70" spans="1:7" ht="37.5">
      <c r="A70" s="303" t="s">
        <v>447</v>
      </c>
      <c r="B70" s="365" t="s">
        <v>310</v>
      </c>
      <c r="C70" s="372">
        <v>0.38</v>
      </c>
      <c r="D70" s="372"/>
      <c r="E70" s="372"/>
      <c r="F70" s="372">
        <v>0.38</v>
      </c>
      <c r="G70" s="372"/>
    </row>
    <row r="71" spans="1:7" ht="18.75">
      <c r="A71" s="210"/>
      <c r="B71" s="366" t="s">
        <v>506</v>
      </c>
      <c r="C71" s="305">
        <f>SUM(C67:C70)</f>
        <v>1.7979499999999997</v>
      </c>
      <c r="D71" s="305"/>
      <c r="E71" s="305">
        <f>SUM(E67:E70)</f>
        <v>0.5479499999999999</v>
      </c>
      <c r="F71" s="305">
        <f>SUM(F67:F70)</f>
        <v>1.25</v>
      </c>
      <c r="G71" s="305"/>
    </row>
    <row r="72" spans="1:7" ht="19.5" thickBot="1">
      <c r="A72" s="304"/>
      <c r="B72" s="367" t="s">
        <v>314</v>
      </c>
      <c r="C72" s="373">
        <v>28.866</v>
      </c>
      <c r="D72" s="373"/>
      <c r="E72" s="373">
        <v>0.548</v>
      </c>
      <c r="F72" s="373">
        <v>20.198</v>
      </c>
      <c r="G72" s="374">
        <v>8.12003</v>
      </c>
    </row>
    <row r="73" spans="1:7" ht="18.75">
      <c r="A73" s="210"/>
      <c r="B73" s="368"/>
      <c r="C73" s="223"/>
      <c r="D73" s="223"/>
      <c r="E73" s="305"/>
      <c r="F73" s="223"/>
      <c r="G73" s="223"/>
    </row>
    <row r="76" spans="2:7" ht="15.75">
      <c r="B76" s="146" t="s">
        <v>323</v>
      </c>
      <c r="D76" s="230"/>
      <c r="E76" s="231"/>
      <c r="F76" s="231"/>
      <c r="G76" s="232"/>
    </row>
    <row r="77" spans="2:7" ht="15.75">
      <c r="B77" s="146" t="s">
        <v>324</v>
      </c>
      <c r="D77" s="230"/>
      <c r="E77" s="231"/>
      <c r="F77" s="231"/>
      <c r="G77" s="232"/>
    </row>
  </sheetData>
  <sheetProtection/>
  <mergeCells count="10">
    <mergeCell ref="D8:D9"/>
    <mergeCell ref="A5:G5"/>
    <mergeCell ref="A6:A9"/>
    <mergeCell ref="C6:G6"/>
    <mergeCell ref="C7:C9"/>
    <mergeCell ref="F8:F9"/>
    <mergeCell ref="G8:G9"/>
    <mergeCell ref="B6:B9"/>
    <mergeCell ref="E8:E9"/>
    <mergeCell ref="D7:G7"/>
  </mergeCells>
  <printOptions/>
  <pageMargins left="0.35433070866141736" right="0.2755905511811024" top="0.984251968503937" bottom="0.984251968503937" header="0.5118110236220472" footer="0.5118110236220472"/>
  <pageSetup fitToHeight="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1"/>
  <sheetViews>
    <sheetView zoomScalePageLayoutView="0" workbookViewId="0" topLeftCell="B17">
      <selection activeCell="F31" sqref="F31"/>
    </sheetView>
  </sheetViews>
  <sheetFormatPr defaultColWidth="9.00390625" defaultRowHeight="12.75"/>
  <cols>
    <col min="1" max="1" width="44.75390625" style="0" customWidth="1"/>
    <col min="2" max="2" width="18.625" style="0" customWidth="1"/>
    <col min="3" max="3" width="21.00390625" style="0" customWidth="1"/>
    <col min="4" max="4" width="20.875" style="0" customWidth="1"/>
    <col min="5" max="5" width="19.375" style="0" customWidth="1"/>
    <col min="6" max="6" width="16.00390625" style="0" customWidth="1"/>
  </cols>
  <sheetData>
    <row r="4" spans="1:6" ht="31.5" customHeight="1">
      <c r="A4" s="420" t="s">
        <v>227</v>
      </c>
      <c r="B4" s="420"/>
      <c r="C4" s="420"/>
      <c r="D4" s="420"/>
      <c r="E4" s="420"/>
      <c r="F4" s="420"/>
    </row>
    <row r="5" spans="1:6" ht="15.75">
      <c r="A5" s="421" t="s">
        <v>335</v>
      </c>
      <c r="B5" s="421"/>
      <c r="C5" s="421"/>
      <c r="D5" s="421"/>
      <c r="E5" s="421"/>
      <c r="F5" s="421"/>
    </row>
    <row r="6" ht="13.5" thickBot="1">
      <c r="F6" s="5" t="s">
        <v>21</v>
      </c>
    </row>
    <row r="7" spans="1:6" ht="37.5" customHeight="1" thickBot="1">
      <c r="A7" s="428" t="s">
        <v>9</v>
      </c>
      <c r="B7" s="425" t="s">
        <v>419</v>
      </c>
      <c r="C7" s="426"/>
      <c r="D7" s="426"/>
      <c r="E7" s="426"/>
      <c r="F7" s="427"/>
    </row>
    <row r="8" spans="1:6" ht="16.5" thickBot="1">
      <c r="A8" s="429"/>
      <c r="B8" s="428" t="s">
        <v>10</v>
      </c>
      <c r="C8" s="422" t="s">
        <v>11</v>
      </c>
      <c r="D8" s="423"/>
      <c r="E8" s="423"/>
      <c r="F8" s="424"/>
    </row>
    <row r="9" spans="1:6" ht="12.75">
      <c r="A9" s="429"/>
      <c r="B9" s="429"/>
      <c r="C9" s="376" t="s">
        <v>66</v>
      </c>
      <c r="D9" s="376" t="s">
        <v>68</v>
      </c>
      <c r="E9" s="433" t="s">
        <v>72</v>
      </c>
      <c r="F9" s="434"/>
    </row>
    <row r="10" spans="1:6" ht="12.75">
      <c r="A10" s="429"/>
      <c r="B10" s="429"/>
      <c r="C10" s="377"/>
      <c r="D10" s="377"/>
      <c r="E10" s="435"/>
      <c r="F10" s="436"/>
    </row>
    <row r="11" spans="1:6" ht="13.5" thickBot="1">
      <c r="A11" s="430"/>
      <c r="B11" s="430"/>
      <c r="C11" s="378"/>
      <c r="D11" s="378"/>
      <c r="E11" s="437"/>
      <c r="F11" s="438"/>
    </row>
    <row r="12" spans="1:6" ht="19.5" thickBot="1">
      <c r="A12" s="3" t="s">
        <v>12</v>
      </c>
      <c r="B12" s="328">
        <v>50.029319</v>
      </c>
      <c r="C12" s="308">
        <v>11.250517</v>
      </c>
      <c r="D12" s="308">
        <v>0.348737</v>
      </c>
      <c r="E12" s="418">
        <v>38.430065</v>
      </c>
      <c r="F12" s="419"/>
    </row>
    <row r="13" spans="1:6" ht="19.5" thickBot="1">
      <c r="A13" s="16" t="s">
        <v>13</v>
      </c>
      <c r="B13" s="308">
        <v>32.179319</v>
      </c>
      <c r="C13" s="308">
        <v>11.250517</v>
      </c>
      <c r="D13" s="308">
        <v>0.348737</v>
      </c>
      <c r="E13" s="418">
        <v>20.580065</v>
      </c>
      <c r="F13" s="419"/>
    </row>
    <row r="14" spans="1:6" ht="19.5" thickBot="1">
      <c r="A14" s="7" t="s">
        <v>14</v>
      </c>
      <c r="B14" s="329">
        <v>17.85</v>
      </c>
      <c r="C14" s="306"/>
      <c r="D14" s="306"/>
      <c r="E14" s="418">
        <v>17.85</v>
      </c>
      <c r="F14" s="419"/>
    </row>
    <row r="15" spans="1:6" ht="38.25" thickBot="1">
      <c r="A15" s="7" t="s">
        <v>77</v>
      </c>
      <c r="B15" s="17"/>
      <c r="C15" s="17"/>
      <c r="D15" s="17"/>
      <c r="E15" s="431"/>
      <c r="F15" s="432"/>
    </row>
    <row r="16" spans="1:6" ht="38.25" thickBot="1">
      <c r="A16" s="8" t="s">
        <v>78</v>
      </c>
      <c r="B16" s="18"/>
      <c r="C16" s="19"/>
      <c r="D16" s="19"/>
      <c r="E16" s="431"/>
      <c r="F16" s="432"/>
    </row>
    <row r="17" spans="1:6" ht="19.5" thickBot="1">
      <c r="A17" s="8"/>
      <c r="B17" s="4"/>
      <c r="C17" s="4"/>
      <c r="D17" s="4"/>
      <c r="E17" s="4"/>
      <c r="F17" s="4"/>
    </row>
    <row r="18" spans="1:6" ht="37.5" customHeight="1" thickBot="1">
      <c r="A18" s="428" t="s">
        <v>9</v>
      </c>
      <c r="B18" s="425" t="s">
        <v>420</v>
      </c>
      <c r="C18" s="426"/>
      <c r="D18" s="426"/>
      <c r="E18" s="426"/>
      <c r="F18" s="427"/>
    </row>
    <row r="19" spans="1:6" ht="16.5" thickBot="1">
      <c r="A19" s="429"/>
      <c r="B19" s="376" t="s">
        <v>16</v>
      </c>
      <c r="C19" s="422" t="s">
        <v>17</v>
      </c>
      <c r="D19" s="423"/>
      <c r="E19" s="423"/>
      <c r="F19" s="424"/>
    </row>
    <row r="20" spans="1:6" ht="78.75" customHeight="1">
      <c r="A20" s="429"/>
      <c r="B20" s="377"/>
      <c r="C20" s="376" t="s">
        <v>67</v>
      </c>
      <c r="D20" s="376" t="s">
        <v>68</v>
      </c>
      <c r="E20" s="376" t="s">
        <v>69</v>
      </c>
      <c r="F20" s="376" t="s">
        <v>70</v>
      </c>
    </row>
    <row r="21" spans="1:6" ht="10.5" customHeight="1" thickBot="1">
      <c r="A21" s="429"/>
      <c r="B21" s="377"/>
      <c r="C21" s="377"/>
      <c r="D21" s="377"/>
      <c r="E21" s="377"/>
      <c r="F21" s="377"/>
    </row>
    <row r="22" spans="1:6" ht="18.75" customHeight="1" hidden="1" thickBot="1">
      <c r="A22" s="430"/>
      <c r="B22" s="377"/>
      <c r="C22" s="377"/>
      <c r="D22" s="377"/>
      <c r="E22" s="377"/>
      <c r="F22" s="378"/>
    </row>
    <row r="23" spans="1:6" ht="19.5" thickBot="1">
      <c r="A23" s="18" t="s">
        <v>18</v>
      </c>
      <c r="B23" s="330">
        <v>46.491</v>
      </c>
      <c r="C23" s="331"/>
      <c r="D23" s="331">
        <v>0.548</v>
      </c>
      <c r="E23" s="331">
        <v>37.823</v>
      </c>
      <c r="F23" s="332">
        <v>8.12003</v>
      </c>
    </row>
    <row r="24" spans="1:6" ht="19.5" thickBot="1">
      <c r="A24" s="241" t="s">
        <v>19</v>
      </c>
      <c r="B24" s="331">
        <v>28.866</v>
      </c>
      <c r="C24" s="331"/>
      <c r="D24" s="331">
        <v>0.548</v>
      </c>
      <c r="E24" s="331">
        <v>20.198</v>
      </c>
      <c r="F24" s="333">
        <v>8.12003</v>
      </c>
    </row>
    <row r="25" spans="1:6" ht="19.5" thickBot="1">
      <c r="A25" s="242" t="s">
        <v>20</v>
      </c>
      <c r="B25" s="329">
        <v>17.625</v>
      </c>
      <c r="C25" s="334"/>
      <c r="D25" s="334"/>
      <c r="E25" s="329">
        <v>17.625</v>
      </c>
      <c r="F25" s="333"/>
    </row>
    <row r="26" spans="1:6" ht="27.75" customHeight="1" thickBot="1">
      <c r="A26" s="24" t="s">
        <v>77</v>
      </c>
      <c r="B26" s="307"/>
      <c r="C26" s="307"/>
      <c r="D26" s="307"/>
      <c r="E26" s="307"/>
      <c r="F26" s="307"/>
    </row>
    <row r="27" spans="1:6" ht="24" customHeight="1" thickBot="1">
      <c r="A27" s="25" t="s">
        <v>71</v>
      </c>
      <c r="B27" s="323"/>
      <c r="C27" s="323"/>
      <c r="D27" s="323"/>
      <c r="E27" s="323"/>
      <c r="F27" s="323"/>
    </row>
    <row r="30" spans="1:6" ht="15.75">
      <c r="A30" s="146" t="s">
        <v>323</v>
      </c>
      <c r="C30" s="230"/>
      <c r="D30" s="231"/>
      <c r="E30" s="231"/>
      <c r="F30" s="232"/>
    </row>
    <row r="31" spans="1:6" ht="15.75">
      <c r="A31" s="146" t="s">
        <v>324</v>
      </c>
      <c r="C31" s="230"/>
      <c r="D31" s="231"/>
      <c r="E31" s="231"/>
      <c r="F31" s="232"/>
    </row>
  </sheetData>
  <sheetProtection/>
  <mergeCells count="22">
    <mergeCell ref="B19:B22"/>
    <mergeCell ref="F20:F22"/>
    <mergeCell ref="E20:E22"/>
    <mergeCell ref="C19:F19"/>
    <mergeCell ref="E16:F16"/>
    <mergeCell ref="A18:A22"/>
    <mergeCell ref="E13:F13"/>
    <mergeCell ref="E14:F14"/>
    <mergeCell ref="D9:D11"/>
    <mergeCell ref="C20:C22"/>
    <mergeCell ref="A7:A11"/>
    <mergeCell ref="E15:F15"/>
    <mergeCell ref="E9:F11"/>
    <mergeCell ref="D20:D22"/>
    <mergeCell ref="B18:F18"/>
    <mergeCell ref="C9:C11"/>
    <mergeCell ref="E12:F12"/>
    <mergeCell ref="A4:F4"/>
    <mergeCell ref="A5:F5"/>
    <mergeCell ref="C8:F8"/>
    <mergeCell ref="B7:F7"/>
    <mergeCell ref="B8:B11"/>
  </mergeCells>
  <printOptions/>
  <pageMargins left="0.38" right="0.23" top="0.58" bottom="1" header="0.5" footer="0.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7.00390625" style="0" customWidth="1"/>
    <col min="2" max="2" width="11.375" style="0" customWidth="1"/>
    <col min="4" max="4" width="9.875" style="0" customWidth="1"/>
  </cols>
  <sheetData>
    <row r="3" spans="1:12" ht="18.75">
      <c r="A3" s="443" t="s">
        <v>51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18.75">
      <c r="A4" s="443" t="s">
        <v>421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2" ht="19.5">
      <c r="A5" s="444" t="s">
        <v>333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20.25" thickBot="1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4" t="s">
        <v>52</v>
      </c>
    </row>
    <row r="7" spans="1:12" ht="16.5" thickBot="1">
      <c r="A7" s="445" t="s">
        <v>22</v>
      </c>
      <c r="B7" s="376" t="s">
        <v>23</v>
      </c>
      <c r="C7" s="447" t="s">
        <v>24</v>
      </c>
      <c r="D7" s="449" t="s">
        <v>228</v>
      </c>
      <c r="E7" s="450"/>
      <c r="F7" s="450"/>
      <c r="G7" s="451"/>
      <c r="H7" s="449" t="s">
        <v>422</v>
      </c>
      <c r="I7" s="450"/>
      <c r="J7" s="450"/>
      <c r="K7" s="450"/>
      <c r="L7" s="451"/>
    </row>
    <row r="8" spans="1:12" ht="16.5" thickBot="1">
      <c r="A8" s="446"/>
      <c r="B8" s="378"/>
      <c r="C8" s="448"/>
      <c r="D8" s="9" t="s">
        <v>25</v>
      </c>
      <c r="E8" s="9" t="s">
        <v>26</v>
      </c>
      <c r="F8" s="9" t="s">
        <v>27</v>
      </c>
      <c r="G8" s="9" t="s">
        <v>28</v>
      </c>
      <c r="H8" s="9" t="s">
        <v>29</v>
      </c>
      <c r="I8" s="9" t="s">
        <v>30</v>
      </c>
      <c r="J8" s="9" t="s">
        <v>31</v>
      </c>
      <c r="K8" s="9" t="s">
        <v>32</v>
      </c>
      <c r="L8" s="9" t="s">
        <v>33</v>
      </c>
    </row>
    <row r="9" spans="1:12" ht="16.5" thickBot="1">
      <c r="A9" s="6" t="s">
        <v>34</v>
      </c>
      <c r="B9" s="10" t="s">
        <v>35</v>
      </c>
      <c r="C9" s="290">
        <v>25000</v>
      </c>
      <c r="D9" s="279">
        <v>3000</v>
      </c>
      <c r="E9" s="280">
        <v>4000</v>
      </c>
      <c r="F9" s="280">
        <v>4000</v>
      </c>
      <c r="G9" s="281">
        <v>5000</v>
      </c>
      <c r="H9" s="282">
        <v>4000</v>
      </c>
      <c r="I9" s="280">
        <v>2000</v>
      </c>
      <c r="J9" s="280">
        <v>2000</v>
      </c>
      <c r="K9" s="280">
        <v>500</v>
      </c>
      <c r="L9" s="281">
        <v>500</v>
      </c>
    </row>
    <row r="10" spans="1:12" ht="16.5" thickBot="1">
      <c r="A10" s="6" t="s">
        <v>36</v>
      </c>
      <c r="B10" s="10" t="s">
        <v>37</v>
      </c>
      <c r="C10" s="10">
        <v>382</v>
      </c>
      <c r="D10" s="283">
        <v>382</v>
      </c>
      <c r="E10" s="31">
        <v>382</v>
      </c>
      <c r="F10" s="31">
        <v>382</v>
      </c>
      <c r="G10" s="284">
        <v>382</v>
      </c>
      <c r="H10" s="285">
        <v>382</v>
      </c>
      <c r="I10" s="31">
        <v>382</v>
      </c>
      <c r="J10" s="31">
        <v>382</v>
      </c>
      <c r="K10" s="31">
        <v>382</v>
      </c>
      <c r="L10" s="284">
        <v>382</v>
      </c>
    </row>
    <row r="11" spans="1:12" ht="17.25" customHeight="1" thickBot="1">
      <c r="A11" s="6" t="s">
        <v>38</v>
      </c>
      <c r="B11" s="10" t="s">
        <v>39</v>
      </c>
      <c r="C11" s="10">
        <v>323</v>
      </c>
      <c r="D11" s="283">
        <v>323</v>
      </c>
      <c r="E11" s="31">
        <v>323</v>
      </c>
      <c r="F11" s="31">
        <v>323</v>
      </c>
      <c r="G11" s="284">
        <v>323</v>
      </c>
      <c r="H11" s="285">
        <v>323</v>
      </c>
      <c r="I11" s="31">
        <v>323</v>
      </c>
      <c r="J11" s="31">
        <v>323</v>
      </c>
      <c r="K11" s="31">
        <v>323</v>
      </c>
      <c r="L11" s="284">
        <v>323</v>
      </c>
    </row>
    <row r="12" spans="1:13" ht="16.5" thickBot="1">
      <c r="A12" s="6" t="s">
        <v>40</v>
      </c>
      <c r="B12" s="10" t="s">
        <v>41</v>
      </c>
      <c r="C12" s="237" t="s">
        <v>423</v>
      </c>
      <c r="D12" s="286">
        <v>2.115</v>
      </c>
      <c r="E12" s="287">
        <f aca="true" t="shared" si="0" ref="E12:L12">E9*(E10+E11)/1000000</f>
        <v>2.82</v>
      </c>
      <c r="F12" s="287">
        <f t="shared" si="0"/>
        <v>2.82</v>
      </c>
      <c r="G12" s="288">
        <f t="shared" si="0"/>
        <v>3.525</v>
      </c>
      <c r="H12" s="289">
        <f t="shared" si="0"/>
        <v>2.82</v>
      </c>
      <c r="I12" s="287">
        <f t="shared" si="0"/>
        <v>1.41</v>
      </c>
      <c r="J12" s="287">
        <f t="shared" si="0"/>
        <v>1.41</v>
      </c>
      <c r="K12" s="287">
        <f t="shared" si="0"/>
        <v>0.3525</v>
      </c>
      <c r="L12" s="288">
        <f t="shared" si="0"/>
        <v>0.3525</v>
      </c>
      <c r="M12" s="291"/>
    </row>
    <row r="13" spans="1:12" ht="16.5" thickBot="1">
      <c r="A13" s="6" t="s">
        <v>42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6.5" thickBot="1">
      <c r="A14" s="6" t="s">
        <v>43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6.5" thickBot="1">
      <c r="A15" s="6" t="s">
        <v>44</v>
      </c>
      <c r="B15" s="10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6.5" thickBot="1">
      <c r="A16" s="6" t="s">
        <v>46</v>
      </c>
      <c r="B16" s="10" t="s">
        <v>47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33" customHeight="1" thickBot="1">
      <c r="A17" s="6" t="s">
        <v>76</v>
      </c>
      <c r="B17" s="10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6.5" thickBot="1">
      <c r="A18" s="6" t="s">
        <v>36</v>
      </c>
      <c r="B18" s="10" t="s">
        <v>37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6.5" thickBot="1">
      <c r="A19" s="6" t="s">
        <v>38</v>
      </c>
      <c r="B19" s="10" t="s">
        <v>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6.5" thickBot="1">
      <c r="A20" s="6" t="s">
        <v>40</v>
      </c>
      <c r="B20" s="10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32.25" thickBot="1">
      <c r="A21" s="11" t="s">
        <v>48</v>
      </c>
      <c r="B21" s="10" t="s">
        <v>47</v>
      </c>
      <c r="C21" s="237" t="s">
        <v>423</v>
      </c>
      <c r="D21" s="292">
        <f aca="true" t="shared" si="1" ref="D21:L21">SUM(D12:D20)</f>
        <v>2.115</v>
      </c>
      <c r="E21" s="292">
        <f t="shared" si="1"/>
        <v>2.82</v>
      </c>
      <c r="F21" s="292">
        <f t="shared" si="1"/>
        <v>2.82</v>
      </c>
      <c r="G21" s="292">
        <f t="shared" si="1"/>
        <v>3.525</v>
      </c>
      <c r="H21" s="292">
        <f t="shared" si="1"/>
        <v>2.82</v>
      </c>
      <c r="I21" s="292">
        <f t="shared" si="1"/>
        <v>1.41</v>
      </c>
      <c r="J21" s="292">
        <f t="shared" si="1"/>
        <v>1.41</v>
      </c>
      <c r="K21" s="292">
        <f t="shared" si="1"/>
        <v>0.3525</v>
      </c>
      <c r="L21" s="292">
        <f t="shared" si="1"/>
        <v>0.3525</v>
      </c>
    </row>
    <row r="22" spans="1:12" ht="48.75" customHeight="1" thickBot="1">
      <c r="A22" s="1" t="s">
        <v>49</v>
      </c>
      <c r="B22" s="10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6.5" thickBot="1">
      <c r="A23" s="20" t="s">
        <v>50</v>
      </c>
      <c r="B23" s="21" t="s">
        <v>41</v>
      </c>
      <c r="C23" s="237" t="s">
        <v>423</v>
      </c>
      <c r="D23" s="292">
        <f aca="true" t="shared" si="2" ref="D23:L23">SUM(D14:D22)</f>
        <v>2.115</v>
      </c>
      <c r="E23" s="292">
        <f t="shared" si="2"/>
        <v>2.82</v>
      </c>
      <c r="F23" s="292">
        <f t="shared" si="2"/>
        <v>2.82</v>
      </c>
      <c r="G23" s="292">
        <f t="shared" si="2"/>
        <v>3.525</v>
      </c>
      <c r="H23" s="292">
        <f t="shared" si="2"/>
        <v>2.82</v>
      </c>
      <c r="I23" s="292">
        <f t="shared" si="2"/>
        <v>1.41</v>
      </c>
      <c r="J23" s="292">
        <f t="shared" si="2"/>
        <v>1.41</v>
      </c>
      <c r="K23" s="292">
        <f t="shared" si="2"/>
        <v>0.3525</v>
      </c>
      <c r="L23" s="292">
        <f t="shared" si="2"/>
        <v>0.3525</v>
      </c>
      <c r="M23" s="235"/>
    </row>
    <row r="24" spans="1:12" ht="21.75" customHeight="1">
      <c r="A24" s="22" t="s">
        <v>73</v>
      </c>
      <c r="B24" s="452" t="s">
        <v>41</v>
      </c>
      <c r="C24" s="439"/>
      <c r="D24" s="439"/>
      <c r="E24" s="439"/>
      <c r="F24" s="439"/>
      <c r="G24" s="439"/>
      <c r="H24" s="441"/>
      <c r="I24" s="439"/>
      <c r="J24" s="439"/>
      <c r="K24" s="439"/>
      <c r="L24" s="439"/>
    </row>
    <row r="25" spans="1:12" ht="15.75" customHeight="1" thickBot="1">
      <c r="A25" s="23" t="s">
        <v>74</v>
      </c>
      <c r="B25" s="453"/>
      <c r="C25" s="440"/>
      <c r="D25" s="440"/>
      <c r="E25" s="440"/>
      <c r="F25" s="440"/>
      <c r="G25" s="440"/>
      <c r="H25" s="442"/>
      <c r="I25" s="440"/>
      <c r="J25" s="440"/>
      <c r="K25" s="440"/>
      <c r="L25" s="440"/>
    </row>
    <row r="29" spans="1:6" ht="15.75">
      <c r="A29" s="146" t="s">
        <v>323</v>
      </c>
      <c r="C29" s="230"/>
      <c r="D29" s="231"/>
      <c r="E29" s="231"/>
      <c r="F29" s="232"/>
    </row>
    <row r="30" spans="1:6" ht="15.75">
      <c r="A30" s="146" t="s">
        <v>324</v>
      </c>
      <c r="C30" s="230"/>
      <c r="D30" s="231"/>
      <c r="E30" s="231"/>
      <c r="F30" s="232"/>
    </row>
  </sheetData>
  <sheetProtection/>
  <mergeCells count="19">
    <mergeCell ref="L24:L25"/>
    <mergeCell ref="A3:L3"/>
    <mergeCell ref="A4:L4"/>
    <mergeCell ref="A5:L5"/>
    <mergeCell ref="A7:A8"/>
    <mergeCell ref="B7:B8"/>
    <mergeCell ref="C7:C8"/>
    <mergeCell ref="D7:G7"/>
    <mergeCell ref="H7:L7"/>
    <mergeCell ref="B24:B25"/>
    <mergeCell ref="C24:C25"/>
    <mergeCell ref="D24:D25"/>
    <mergeCell ref="K24:K25"/>
    <mergeCell ref="J24:J25"/>
    <mergeCell ref="I24:I25"/>
    <mergeCell ref="H24:H25"/>
    <mergeCell ref="E24:E25"/>
    <mergeCell ref="F24:F25"/>
    <mergeCell ref="G24:G25"/>
  </mergeCells>
  <printOptions/>
  <pageMargins left="0.41" right="0.15" top="0.56" bottom="1" header="0.5" footer="0.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zoomScalePageLayoutView="0" workbookViewId="0" topLeftCell="E1">
      <selection activeCell="D20" sqref="D20"/>
    </sheetView>
  </sheetViews>
  <sheetFormatPr defaultColWidth="9.00390625" defaultRowHeight="12.75"/>
  <cols>
    <col min="1" max="1" width="24.875" style="0" customWidth="1"/>
    <col min="2" max="3" width="13.625" style="0" customWidth="1"/>
    <col min="4" max="4" width="13.375" style="0" customWidth="1"/>
    <col min="5" max="5" width="16.25390625" style="0" customWidth="1"/>
    <col min="6" max="7" width="12.125" style="0" customWidth="1"/>
    <col min="8" max="8" width="14.125" style="0" customWidth="1"/>
    <col min="9" max="9" width="18.25390625" style="0" customWidth="1"/>
    <col min="10" max="11" width="12.75390625" style="0" customWidth="1"/>
    <col min="12" max="12" width="12.625" style="0" customWidth="1"/>
    <col min="13" max="13" width="19.00390625" style="0" customWidth="1"/>
  </cols>
  <sheetData>
    <row r="3" spans="1:13" ht="15.75">
      <c r="A3" s="455" t="s">
        <v>59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2.75">
      <c r="A4" s="456" t="s">
        <v>333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ht="13.5" thickBot="1">
      <c r="M5" s="5" t="s">
        <v>58</v>
      </c>
    </row>
    <row r="6" spans="1:13" ht="15.75" customHeight="1" thickBot="1">
      <c r="A6" s="403" t="s">
        <v>57</v>
      </c>
      <c r="B6" s="433" t="s">
        <v>53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34"/>
    </row>
    <row r="7" spans="1:13" ht="16.5" customHeight="1" thickBot="1">
      <c r="A7" s="404"/>
      <c r="B7" s="422" t="s">
        <v>226</v>
      </c>
      <c r="C7" s="423"/>
      <c r="D7" s="423"/>
      <c r="E7" s="424"/>
      <c r="F7" s="422" t="s">
        <v>229</v>
      </c>
      <c r="G7" s="423"/>
      <c r="H7" s="423"/>
      <c r="I7" s="424"/>
      <c r="J7" s="422" t="s">
        <v>424</v>
      </c>
      <c r="K7" s="423"/>
      <c r="L7" s="423"/>
      <c r="M7" s="424"/>
    </row>
    <row r="8" spans="1:13" ht="16.5" customHeight="1" thickBot="1">
      <c r="A8" s="404"/>
      <c r="B8" s="415" t="s">
        <v>54</v>
      </c>
      <c r="C8" s="416"/>
      <c r="D8" s="417"/>
      <c r="E8" s="403" t="s">
        <v>55</v>
      </c>
      <c r="F8" s="415" t="s">
        <v>56</v>
      </c>
      <c r="G8" s="416"/>
      <c r="H8" s="417"/>
      <c r="I8" s="403" t="s">
        <v>55</v>
      </c>
      <c r="J8" s="415" t="s">
        <v>54</v>
      </c>
      <c r="K8" s="416"/>
      <c r="L8" s="417"/>
      <c r="M8" s="403" t="s">
        <v>55</v>
      </c>
    </row>
    <row r="9" spans="1:13" ht="63.75" thickBot="1">
      <c r="A9" s="454"/>
      <c r="B9" s="10" t="s">
        <v>20</v>
      </c>
      <c r="C9" s="10" t="s">
        <v>15</v>
      </c>
      <c r="D9" s="10" t="s">
        <v>75</v>
      </c>
      <c r="E9" s="454"/>
      <c r="F9" s="10" t="s">
        <v>20</v>
      </c>
      <c r="G9" s="10" t="s">
        <v>15</v>
      </c>
      <c r="H9" s="10" t="s">
        <v>75</v>
      </c>
      <c r="I9" s="454"/>
      <c r="J9" s="10" t="s">
        <v>20</v>
      </c>
      <c r="K9" s="10" t="s">
        <v>15</v>
      </c>
      <c r="L9" s="10" t="s">
        <v>75</v>
      </c>
      <c r="M9" s="454"/>
    </row>
    <row r="10" spans="1:13" ht="38.25" thickBot="1">
      <c r="A10" s="3" t="s">
        <v>425</v>
      </c>
      <c r="B10" s="293">
        <v>24998.57</v>
      </c>
      <c r="C10" s="294" t="s">
        <v>426</v>
      </c>
      <c r="D10" s="295" t="s">
        <v>426</v>
      </c>
      <c r="E10" s="296">
        <v>48543.46</v>
      </c>
      <c r="F10" s="293">
        <v>18859.97</v>
      </c>
      <c r="G10" s="294" t="s">
        <v>426</v>
      </c>
      <c r="H10" s="297" t="s">
        <v>426</v>
      </c>
      <c r="I10" s="296">
        <v>47315.02</v>
      </c>
      <c r="J10" s="298">
        <v>21367.21</v>
      </c>
      <c r="K10" s="294" t="s">
        <v>426</v>
      </c>
      <c r="L10" s="297" t="s">
        <v>426</v>
      </c>
      <c r="M10" s="296">
        <v>46930.96</v>
      </c>
    </row>
    <row r="17" spans="5:10" ht="15.75">
      <c r="E17" s="146" t="s">
        <v>323</v>
      </c>
      <c r="G17" s="230"/>
      <c r="H17" s="231"/>
      <c r="I17" s="231"/>
      <c r="J17" s="232"/>
    </row>
    <row r="18" spans="5:10" ht="15.75">
      <c r="E18" s="146" t="s">
        <v>324</v>
      </c>
      <c r="G18" s="230"/>
      <c r="H18" s="231"/>
      <c r="I18" s="231"/>
      <c r="J18" s="232"/>
    </row>
  </sheetData>
  <sheetProtection/>
  <mergeCells count="13">
    <mergeCell ref="B6:M6"/>
    <mergeCell ref="B7:E7"/>
    <mergeCell ref="F7:I7"/>
    <mergeCell ref="J7:M7"/>
    <mergeCell ref="J8:L8"/>
    <mergeCell ref="M8:M9"/>
    <mergeCell ref="A6:A9"/>
    <mergeCell ref="A3:M3"/>
    <mergeCell ref="A4:M4"/>
    <mergeCell ref="B8:D8"/>
    <mergeCell ref="E8:E9"/>
    <mergeCell ref="F8:H8"/>
    <mergeCell ref="I8:I9"/>
  </mergeCells>
  <printOptions/>
  <pageMargins left="0.39" right="0.2" top="0.98" bottom="1" header="0.5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18"/>
  <sheetViews>
    <sheetView zoomScalePageLayoutView="0" workbookViewId="0" topLeftCell="A1">
      <selection activeCell="B6" sqref="B6:B8"/>
    </sheetView>
  </sheetViews>
  <sheetFormatPr defaultColWidth="9.00390625" defaultRowHeight="12.75"/>
  <cols>
    <col min="1" max="1" width="24.875" style="0" customWidth="1"/>
    <col min="2" max="3" width="19.875" style="0" customWidth="1"/>
    <col min="4" max="4" width="15.25390625" style="0" customWidth="1"/>
    <col min="5" max="5" width="15.875" style="0" customWidth="1"/>
    <col min="6" max="6" width="15.375" style="0" customWidth="1"/>
    <col min="7" max="7" width="14.375" style="0" customWidth="1"/>
    <col min="8" max="8" width="19.375" style="0" customWidth="1"/>
  </cols>
  <sheetData>
    <row r="5" ht="12.75">
      <c r="H5" s="5" t="s">
        <v>65</v>
      </c>
    </row>
    <row r="6" spans="1:8" ht="15.75" customHeight="1">
      <c r="A6" s="459" t="s">
        <v>60</v>
      </c>
      <c r="B6" s="459" t="s">
        <v>336</v>
      </c>
      <c r="C6" s="458" t="s">
        <v>202</v>
      </c>
      <c r="D6" s="458" t="s">
        <v>61</v>
      </c>
      <c r="E6" s="458" t="s">
        <v>203</v>
      </c>
      <c r="F6" s="458" t="s">
        <v>201</v>
      </c>
      <c r="G6" s="458" t="s">
        <v>62</v>
      </c>
      <c r="H6" s="31" t="s">
        <v>63</v>
      </c>
    </row>
    <row r="7" spans="1:8" ht="12.75" customHeight="1">
      <c r="A7" s="459"/>
      <c r="B7" s="459"/>
      <c r="C7" s="458"/>
      <c r="D7" s="458"/>
      <c r="E7" s="458"/>
      <c r="F7" s="458"/>
      <c r="G7" s="458"/>
      <c r="H7" s="335" t="s">
        <v>64</v>
      </c>
    </row>
    <row r="8" spans="1:8" ht="95.25" customHeight="1">
      <c r="A8" s="459"/>
      <c r="B8" s="459"/>
      <c r="C8" s="458"/>
      <c r="D8" s="458"/>
      <c r="E8" s="458"/>
      <c r="F8" s="458"/>
      <c r="G8" s="458"/>
      <c r="H8" s="220"/>
    </row>
    <row r="9" spans="1:8" ht="78.75">
      <c r="A9" s="268" t="s">
        <v>321</v>
      </c>
      <c r="B9" s="243" t="s">
        <v>337</v>
      </c>
      <c r="C9" s="268" t="s">
        <v>352</v>
      </c>
      <c r="D9" s="243" t="s">
        <v>338</v>
      </c>
      <c r="E9" s="243" t="s">
        <v>339</v>
      </c>
      <c r="F9" s="268" t="s">
        <v>340</v>
      </c>
      <c r="G9" s="268">
        <v>3956371834</v>
      </c>
      <c r="H9" s="336" t="s">
        <v>427</v>
      </c>
    </row>
    <row r="10" spans="1:8" ht="78.75">
      <c r="A10" s="244" t="s">
        <v>342</v>
      </c>
      <c r="B10" s="243" t="s">
        <v>337</v>
      </c>
      <c r="C10" s="268" t="s">
        <v>352</v>
      </c>
      <c r="D10" s="243" t="s">
        <v>338</v>
      </c>
      <c r="E10" s="243" t="s">
        <v>339</v>
      </c>
      <c r="F10" s="243" t="s">
        <v>343</v>
      </c>
      <c r="G10" s="337">
        <v>83956371095</v>
      </c>
      <c r="H10" s="338" t="s">
        <v>341</v>
      </c>
    </row>
    <row r="11" spans="1:8" ht="63">
      <c r="A11" s="243" t="s">
        <v>344</v>
      </c>
      <c r="B11" s="245" t="s">
        <v>345</v>
      </c>
      <c r="C11" s="245" t="s">
        <v>345</v>
      </c>
      <c r="D11" s="243" t="s">
        <v>338</v>
      </c>
      <c r="E11" s="339" t="s">
        <v>346</v>
      </c>
      <c r="F11" s="243" t="s">
        <v>347</v>
      </c>
      <c r="G11" s="337">
        <v>89648117532</v>
      </c>
      <c r="H11" s="339" t="s">
        <v>411</v>
      </c>
    </row>
    <row r="12" spans="1:8" ht="63">
      <c r="A12" s="245" t="s">
        <v>348</v>
      </c>
      <c r="B12" s="245" t="s">
        <v>345</v>
      </c>
      <c r="C12" s="245" t="s">
        <v>345</v>
      </c>
      <c r="D12" s="243" t="s">
        <v>338</v>
      </c>
      <c r="E12" s="245" t="s">
        <v>349</v>
      </c>
      <c r="F12" s="245" t="s">
        <v>350</v>
      </c>
      <c r="G12" s="245">
        <v>83956320219</v>
      </c>
      <c r="H12" s="278" t="s">
        <v>351</v>
      </c>
    </row>
    <row r="13" spans="1:8" ht="15.75">
      <c r="A13" s="299"/>
      <c r="B13" s="299"/>
      <c r="C13" s="299"/>
      <c r="D13" s="300"/>
      <c r="E13" s="299"/>
      <c r="F13" s="299"/>
      <c r="G13" s="299"/>
      <c r="H13" s="301"/>
    </row>
    <row r="14" spans="1:8" ht="15.75">
      <c r="A14" s="299"/>
      <c r="B14" s="299"/>
      <c r="C14" s="299"/>
      <c r="D14" s="300"/>
      <c r="E14" s="299"/>
      <c r="F14" s="299"/>
      <c r="G14" s="299"/>
      <c r="H14" s="301"/>
    </row>
    <row r="17" spans="1:6" ht="15.75">
      <c r="A17" s="146" t="s">
        <v>323</v>
      </c>
      <c r="C17" s="230"/>
      <c r="D17" s="231"/>
      <c r="E17" s="231"/>
      <c r="F17" s="232"/>
    </row>
    <row r="18" spans="1:6" ht="15.75">
      <c r="A18" s="146" t="s">
        <v>324</v>
      </c>
      <c r="C18" s="230"/>
      <c r="D18" s="231"/>
      <c r="E18" s="231"/>
      <c r="F18" s="232"/>
    </row>
  </sheetData>
  <sheetProtection/>
  <mergeCells count="7">
    <mergeCell ref="G6:G8"/>
    <mergeCell ref="A6:A8"/>
    <mergeCell ref="B6:B8"/>
    <mergeCell ref="D6:D8"/>
    <mergeCell ref="F6:F8"/>
    <mergeCell ref="C6:C8"/>
    <mergeCell ref="E6:E8"/>
  </mergeCells>
  <hyperlinks>
    <hyperlink ref="H10" r:id="rId1" display="btvc@mail.ru"/>
    <hyperlink ref="H12" r:id="rId2" display="ts_nadejda@mail.ru"/>
    <hyperlink ref="H9" r:id="rId3" display="mup-btvc@mail.ru"/>
  </hyperlinks>
  <printOptions/>
  <pageMargins left="0.75" right="0.75" top="1" bottom="1" header="0.5" footer="0.5"/>
  <pageSetup horizontalDpi="600" verticalDpi="600" orientation="landscape" paperSize="9" scale="80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zoomScalePageLayoutView="0" workbookViewId="0" topLeftCell="C1">
      <selection activeCell="G15" sqref="G15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18.375" style="0" customWidth="1"/>
    <col min="4" max="4" width="15.875" style="0" customWidth="1"/>
    <col min="5" max="5" width="15.125" style="0" customWidth="1"/>
    <col min="6" max="6" width="16.375" style="0" customWidth="1"/>
    <col min="7" max="7" width="15.625" style="0" customWidth="1"/>
    <col min="8" max="8" width="18.875" style="0" customWidth="1"/>
    <col min="9" max="9" width="17.25390625" style="0" customWidth="1"/>
  </cols>
  <sheetData>
    <row r="2" spans="1:11" ht="15.75">
      <c r="A2" s="461" t="s">
        <v>231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15.75">
      <c r="A3" s="461" t="s">
        <v>232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</row>
    <row r="4" spans="1:11" ht="15.75">
      <c r="A4" s="152"/>
      <c r="I4" s="462" t="s">
        <v>233</v>
      </c>
      <c r="J4" s="462"/>
      <c r="K4" s="462"/>
    </row>
    <row r="5" spans="1:11" ht="12.75">
      <c r="A5" s="460" t="s">
        <v>81</v>
      </c>
      <c r="B5" s="460" t="s">
        <v>234</v>
      </c>
      <c r="C5" s="460" t="s">
        <v>429</v>
      </c>
      <c r="D5" s="460" t="s">
        <v>235</v>
      </c>
      <c r="E5" s="460" t="s">
        <v>236</v>
      </c>
      <c r="F5" s="460" t="s">
        <v>237</v>
      </c>
      <c r="G5" s="460" t="s">
        <v>238</v>
      </c>
      <c r="H5" s="460" t="s">
        <v>239</v>
      </c>
      <c r="I5" s="460" t="s">
        <v>240</v>
      </c>
      <c r="J5" s="460" t="s">
        <v>241</v>
      </c>
      <c r="K5" s="460" t="s">
        <v>242</v>
      </c>
    </row>
    <row r="6" spans="1:11" ht="117.75" customHeigh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</row>
    <row r="7" spans="1:11" ht="12.75">
      <c r="A7" s="153"/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  <c r="H7" s="153">
        <v>7</v>
      </c>
      <c r="I7" s="153">
        <v>8</v>
      </c>
      <c r="J7" s="153">
        <v>9</v>
      </c>
      <c r="K7" s="153">
        <v>10</v>
      </c>
    </row>
    <row r="8" spans="1:11" ht="13.5" thickBot="1">
      <c r="A8" s="247">
        <v>2</v>
      </c>
      <c r="B8" s="248" t="s">
        <v>348</v>
      </c>
      <c r="C8" s="249">
        <v>3279.5</v>
      </c>
      <c r="D8" s="251">
        <v>6054.2</v>
      </c>
      <c r="E8" s="251">
        <v>6120.4</v>
      </c>
      <c r="F8" s="249">
        <v>-66.2</v>
      </c>
      <c r="G8" s="249">
        <v>504.517</v>
      </c>
      <c r="H8" s="249">
        <v>3213.3</v>
      </c>
      <c r="I8" s="249">
        <v>0</v>
      </c>
      <c r="J8" s="249">
        <v>0</v>
      </c>
      <c r="K8" s="249">
        <v>101.1</v>
      </c>
    </row>
    <row r="9" spans="1:11" ht="13.5" thickBot="1">
      <c r="A9" s="247">
        <v>3</v>
      </c>
      <c r="B9" s="248" t="s">
        <v>344</v>
      </c>
      <c r="C9" s="249">
        <v>1651.988</v>
      </c>
      <c r="D9" s="251">
        <v>3701.1</v>
      </c>
      <c r="E9" s="251">
        <v>3439.823</v>
      </c>
      <c r="F9" s="249">
        <v>261.277</v>
      </c>
      <c r="G9" s="249">
        <v>308.425</v>
      </c>
      <c r="H9" s="249">
        <v>1913.265</v>
      </c>
      <c r="I9" s="249">
        <v>0</v>
      </c>
      <c r="J9" s="249">
        <v>0</v>
      </c>
      <c r="K9" s="249">
        <v>92.9</v>
      </c>
    </row>
    <row r="10" spans="1:11" ht="13.5" thickBot="1">
      <c r="A10" s="247">
        <v>4</v>
      </c>
      <c r="B10" s="153" t="s">
        <v>334</v>
      </c>
      <c r="C10" s="302">
        <v>6977.8</v>
      </c>
      <c r="D10" s="302">
        <v>43574.4</v>
      </c>
      <c r="E10" s="302">
        <v>36596.6</v>
      </c>
      <c r="F10" s="302">
        <v>6977.8</v>
      </c>
      <c r="G10" s="302">
        <v>3924.9</v>
      </c>
      <c r="H10" s="302">
        <v>6977.8</v>
      </c>
      <c r="I10" s="302">
        <v>0</v>
      </c>
      <c r="J10" s="302">
        <v>0</v>
      </c>
      <c r="K10" s="302">
        <v>91</v>
      </c>
    </row>
    <row r="11" spans="1:11" ht="13.5" thickBot="1">
      <c r="A11" s="247"/>
      <c r="B11" s="250" t="s">
        <v>353</v>
      </c>
      <c r="C11" s="249">
        <f aca="true" t="shared" si="0" ref="C11:H11">SUM(C8:C10)</f>
        <v>11909.288</v>
      </c>
      <c r="D11" s="249">
        <f t="shared" si="0"/>
        <v>53329.7</v>
      </c>
      <c r="E11" s="249">
        <f t="shared" si="0"/>
        <v>46156.823</v>
      </c>
      <c r="F11" s="249">
        <f t="shared" si="0"/>
        <v>7172.877</v>
      </c>
      <c r="G11" s="249">
        <f t="shared" si="0"/>
        <v>4737.842000000001</v>
      </c>
      <c r="H11" s="249">
        <f t="shared" si="0"/>
        <v>12104.365000000002</v>
      </c>
      <c r="I11" s="249"/>
      <c r="J11" s="249"/>
      <c r="K11" s="249">
        <v>95</v>
      </c>
    </row>
    <row r="16" spans="3:8" ht="15.75">
      <c r="C16" s="146" t="s">
        <v>323</v>
      </c>
      <c r="E16" s="230"/>
      <c r="F16" s="231"/>
      <c r="G16" s="231"/>
      <c r="H16" s="232"/>
    </row>
    <row r="17" spans="3:8" ht="15.75">
      <c r="C17" s="146" t="s">
        <v>324</v>
      </c>
      <c r="E17" s="230"/>
      <c r="F17" s="231"/>
      <c r="G17" s="231"/>
      <c r="H17" s="232"/>
    </row>
  </sheetData>
  <sheetProtection/>
  <mergeCells count="14">
    <mergeCell ref="A2:K2"/>
    <mergeCell ref="A3:K3"/>
    <mergeCell ref="I4:K4"/>
    <mergeCell ref="A5:A6"/>
    <mergeCell ref="B5:B6"/>
    <mergeCell ref="C5:C6"/>
    <mergeCell ref="D5:D6"/>
    <mergeCell ref="K5:K6"/>
    <mergeCell ref="E5:E6"/>
    <mergeCell ref="F5:F6"/>
    <mergeCell ref="G5:G6"/>
    <mergeCell ref="H5:H6"/>
    <mergeCell ref="I5:I6"/>
    <mergeCell ref="J5:J6"/>
  </mergeCells>
  <printOptions/>
  <pageMargins left="0.5" right="0.27" top="0.44" bottom="0.43" header="0.5" footer="0.4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Сапожников</cp:lastModifiedBy>
  <cp:lastPrinted>2017-02-14T02:25:25Z</cp:lastPrinted>
  <dcterms:created xsi:type="dcterms:W3CDTF">2009-01-15T03:44:18Z</dcterms:created>
  <dcterms:modified xsi:type="dcterms:W3CDTF">2017-02-14T02:27:11Z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