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4" sheetId="1" r:id="rId1"/>
  </sheets>
  <definedNames/>
  <calcPr fullCalcOnLoad="1" refMode="R1C1"/>
</workbook>
</file>

<file path=xl/comments1.xml><?xml version="1.0" encoding="utf-8"?>
<comments xmlns="http://schemas.openxmlformats.org/spreadsheetml/2006/main">
  <authors>
    <author>Ладченко</author>
  </authors>
  <commentList>
    <comment ref="I84" authorId="0">
      <text>
        <r>
          <rPr>
            <b/>
            <sz val="8"/>
            <rFont val="Tahoma"/>
            <family val="2"/>
          </rPr>
          <t>Ладченко:</t>
        </r>
        <r>
          <rPr>
            <sz val="8"/>
            <rFont val="Tahoma"/>
            <family val="2"/>
          </rPr>
          <t xml:space="preserve">
Район по эффективности </t>
        </r>
      </text>
    </comment>
  </commentList>
</comments>
</file>

<file path=xl/sharedStrings.xml><?xml version="1.0" encoding="utf-8"?>
<sst xmlns="http://schemas.openxmlformats.org/spreadsheetml/2006/main" count="550" uniqueCount="145">
  <si>
    <t>2</t>
  </si>
  <si>
    <t>НАЛОГОВЫЕ И НЕНАЛОГОВЫЕ ДОХОДЫ</t>
  </si>
  <si>
    <t>000</t>
  </si>
  <si>
    <t>1</t>
  </si>
  <si>
    <t>00</t>
  </si>
  <si>
    <t>00000</t>
  </si>
  <si>
    <t>0000</t>
  </si>
  <si>
    <t>НАЛОГИ НА ПРИБЫЛЬ, ДОХОДЫ</t>
  </si>
  <si>
    <t>01</t>
  </si>
  <si>
    <t>Налог на доходы физических лиц</t>
  </si>
  <si>
    <t>02000</t>
  </si>
  <si>
    <t>110</t>
  </si>
  <si>
    <t>02020</t>
  </si>
  <si>
    <t>НАЛОГИ НА СОВОКУПНЫЙ ДОХОД</t>
  </si>
  <si>
    <t>05</t>
  </si>
  <si>
    <t xml:space="preserve">Единый сельскохозяйственный налог </t>
  </si>
  <si>
    <t>03000</t>
  </si>
  <si>
    <t>НАЛОГИ НА ИМУЩЕСТВО</t>
  </si>
  <si>
    <t>06</t>
  </si>
  <si>
    <t>Налог на имущество физических лиц</t>
  </si>
  <si>
    <t>01000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</si>
  <si>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</si>
  <si>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01030</t>
  </si>
  <si>
    <t>10</t>
  </si>
  <si>
    <t>Земельный налог</t>
  </si>
  <si>
    <t>06000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</si>
  <si>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</si>
  <si>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06010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</si>
  <si>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</si>
  <si>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06013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</si>
  <si>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</si>
  <si>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06020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</si>
  <si>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</si>
  <si>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06023</t>
  </si>
  <si>
    <t>ЗАДОЛЖЕННОСТЬ И ПЕРЕРАСЧЕТЫ ПО ОТМЕНЕННЫМ НАЛОГАМ, СБОРАМ И ИНЫМ ОБЯЗАТЕЛЬНЫМ ПЛАТЕЖАМ</t>
  </si>
  <si>
    <t>09</t>
  </si>
  <si>
    <t xml:space="preserve">Налоги на имущество </t>
  </si>
  <si>
    <t>04000</t>
  </si>
  <si>
    <t>Земельный налог (по обязательствам, возникшим до 1 января 2006 года)</t>
  </si>
  <si>
    <t>ДОХОДЫ ОТ ИСПОЛЬЗОВАНИЯ ИМУЩЕСТВА, НАХОДЯЩЕГОСЯ В ГОСУДАРСТВЕННОЙ И МУНИЦИПАЛЬНОЙ СОБСТВЕННОСТИ</t>
  </si>
  <si>
    <t>11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</si>
  <si>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</si>
  <si>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05000</t>
  </si>
  <si>
    <t>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</si>
  <si>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</si>
  <si>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</si>
  <si>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Платежи от государственных и муниципальных унитарных предприятий</t>
  </si>
  <si>
    <t>07000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</si>
  <si>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</si>
  <si>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07010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</si>
  <si>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поселениями</t>
  </si>
  <si>
    <t>07015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</si>
  <si>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 </t>
  </si>
  <si>
    <t>09000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</si>
  <si>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</si>
  <si>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09040</t>
  </si>
  <si>
    <t>Прочие поступления от использования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</si>
  <si>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09045</t>
  </si>
  <si>
    <t>140</t>
  </si>
  <si>
    <t>ШТРАФЫ, САНКЦИИ, ВОЗМЕЩЕНИЕ УЩЕРБА</t>
  </si>
  <si>
    <t>16</t>
  </si>
  <si>
    <t>Прочие поступления от денежных взысканий (штрафов) и иных сумм в возмещение ущерба</t>
  </si>
  <si>
    <t>90000</t>
  </si>
  <si>
    <t>90050</t>
  </si>
  <si>
    <t>ПРОЧИЕ НЕНАЛОГОВЫЕ ДОХОДЫ</t>
  </si>
  <si>
    <t>17</t>
  </si>
  <si>
    <t>180</t>
  </si>
  <si>
    <t>Прочие неналоговые доходы</t>
  </si>
  <si>
    <t>Прочие неналоговые доходы бюджетов поселений</t>
  </si>
  <si>
    <t>05050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</si>
  <si>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</si>
  <si>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</si>
  <si>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02</t>
  </si>
  <si>
    <t>Дотации бюджетам субъектов Российской Федерации и муниципальных образований</t>
  </si>
  <si>
    <t>151</t>
  </si>
  <si>
    <t>Дотации на выравнивание бюджетной обеспеченности</t>
  </si>
  <si>
    <t>01001</t>
  </si>
  <si>
    <t>Дотации бюджетам поселений на выравнивание бюджетной обеспеченности</t>
  </si>
  <si>
    <t>Прочие субсидии</t>
  </si>
  <si>
    <t>02999</t>
  </si>
  <si>
    <t xml:space="preserve">Субвенции бюджетам субъектов Российской Федерации и муниципальных образований </t>
  </si>
  <si>
    <t>Субвенции бюджетам на осуществление первичного воинского учета на территориях, где отсутствуют военные комиссариаты</t>
  </si>
  <si>
    <t>03015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</si>
  <si>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</si>
  <si>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ДОХОДЫ ОТ ПРЕДПРИНИМАТЕЛЬСКОЙ И ИНОЙ ПРИНОСЯЩЕЙ ДОХОД  ДЕЯТЕЛЬНОСТИ</t>
  </si>
  <si>
    <t>3</t>
  </si>
  <si>
    <t>тыс.руб.</t>
  </si>
  <si>
    <r>
      <t xml:space="preserve">Прочие поступления от денежных взысканий (штрафов) и иных сумм в возмещение ущерба, зачисляемые в </t>
    </r>
    <r>
      <rPr>
        <i/>
        <sz val="8"/>
        <color indexed="8"/>
        <rFont val="Arial"/>
        <family val="2"/>
      </rPr>
      <t>бюджеты поселений</t>
    </r>
  </si>
  <si>
    <t>Наименование доходов</t>
  </si>
  <si>
    <t>КОД                                                     бюджетной классификации Российской Федерации</t>
  </si>
  <si>
    <t xml:space="preserve">                         ИТОГО ДОХОДОВ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</si>
  <si>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</si>
  <si>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</si>
  <si>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>04012</t>
  </si>
  <si>
    <t>Прочие дотации</t>
  </si>
  <si>
    <t>Прочие дотации бюджетам поселений</t>
  </si>
  <si>
    <t>01999</t>
  </si>
  <si>
    <t>Транспортный налог</t>
  </si>
  <si>
    <t>Транспортный налог с физических лиц</t>
  </si>
  <si>
    <t>02079</t>
  </si>
  <si>
    <t>Прочие межбюджетные трансферты, передаваемые бюджетам поселений</t>
  </si>
  <si>
    <t>Прочие межбюджетные трансферты, передаваемые бюджетам</t>
  </si>
  <si>
    <t>04999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</si>
  <si>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</si>
  <si>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Доходы от продажи земельных участков, находящихся в  государственной и муниципальной собственности (за исключением земельных участков автономных учреждений)</t>
  </si>
  <si>
    <t>14</t>
  </si>
  <si>
    <t>410</t>
  </si>
  <si>
    <t>430</t>
  </si>
  <si>
    <t>ДОХОДЫ ОТ ПРОДАЖИ МАТЕРИАЛЬНЫХ И НЕМАТЕРИАЛЬНЫХ АКТИВОВ</t>
  </si>
  <si>
    <t>02102</t>
  </si>
  <si>
    <t>Субсидии бюджетам поселений на закупку автотранспортных средств и коммунальной техники</t>
  </si>
  <si>
    <t>Субвенции бюджетам поселений на выполнение передаваемых полномочий субъектов Российской Федерации</t>
  </si>
  <si>
    <t>03024</t>
  </si>
  <si>
    <t>Земельный налог (по обязательствам, возникшим до        1 января 2006 года), мобилизуемый на территориях поселений</t>
  </si>
  <si>
    <t>04053</t>
  </si>
  <si>
    <t>05013</t>
  </si>
  <si>
    <t>02053</t>
  </si>
  <si>
    <t>2014 год</t>
  </si>
  <si>
    <t>Е.П. Гаева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</si>
  <si>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227/1 и 228 Налогового кодекса Российской Федерации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</si>
  <si>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</si>
  <si>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02010</t>
  </si>
  <si>
    <t>02030</t>
  </si>
  <si>
    <t>02040</t>
  </si>
  <si>
    <t>НАЛОГИ НА ТОВАРЫ (РАБОТЫ, УСЛУГИ), РЕАЛИЗУЕМЫЕ НА ТЕРРИТОРИИ РОССИЙСКОЙ ФЕДЕРАЦИИ</t>
  </si>
  <si>
    <t>03</t>
  </si>
  <si>
    <t>Доходы бюджета Бирюсинского муниципального образования "Бирюсинское городское поселение" на 2014 год</t>
  </si>
  <si>
    <r>
  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статьей 227</t>
    </r>
    <r>
      <rPr>
        <i/>
        <vertAlign val="superscript"/>
        <sz val="8"/>
        <rFont val="Arial"/>
        <family val="2"/>
      </rPr>
      <t>1</t>
    </r>
    <r>
      <rPr>
        <i/>
        <sz val="8"/>
        <rFont val="Arial"/>
        <family val="2"/>
      </rPr>
      <t xml:space="preserve"> Налогового кодекса Российской Федерации</t>
    </r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</si>
  <si>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 227 Налогового кодекса Российской Федерации.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</si>
  <si>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</si>
  <si>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</si>
  <si>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02250</t>
  </si>
  <si>
    <t>02230</t>
  </si>
  <si>
    <t>02240</t>
  </si>
  <si>
    <t>02260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</si>
  <si>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</si>
  <si>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</si>
  <si>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</si>
  <si>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</si>
  <si>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Субсидии бюджетам поселений на переселение граждан из жилищного фонда, признанного непригодным для проживания, и (или) жилищного фонда с высоким уровнем износа (более 70 процентов)</t>
  </si>
  <si>
    <t>Субсидии бюджетам субъектов Российской Федерации (межбюджетные субсидии)</t>
  </si>
  <si>
    <t>03010</t>
  </si>
  <si>
    <t>Прочие субсидии бюджетам поселений</t>
  </si>
  <si>
    <t>Зав.сектором  по финансово-экономическим вопросам, торгам и закупкам</t>
  </si>
  <si>
    <t>Приложение № 1 к решению Думы Бирюсинского муниципального образования "Бирюсинское городское поселение"  от   25.06.2015   № 165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</si>
</sst>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"/>
    <numFmt numFmtId="177" formatCode="0.0000"/>
    <numFmt numFmtId="178" formatCode="0.000"/>
    <numFmt numFmtId="179" formatCode="0.0"/>
  </numFmts>
  <fonts count="71">
    <font>
      <sz val="10"/>
      <name val="Arial"/>
      <family val="0"/>
    </font>
    <font>
      <sz val="10"/>
      <color indexed="8"/>
      <name val="Arial Cyr"/>
      <family val="0"/>
    </font>
    <font>
      <sz val="8"/>
      <color indexed="8"/>
      <name val="Arial Cyr"/>
      <family val="2"/>
    </font>
    <font>
      <sz val="7"/>
      <color indexed="8"/>
      <name val="Arial CYR"/>
      <family val="2"/>
    </font>
    <font>
      <sz val="7"/>
      <color indexed="8"/>
      <name val="Times New Roman"/>
      <family val="1"/>
    </font>
    <font>
      <sz val="7"/>
      <name val="Arial Cyr"/>
      <family val="0"/>
    </font>
    <font>
      <b/>
      <sz val="9"/>
      <color indexed="8"/>
      <name val="Arial Cyr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i/>
      <sz val="8"/>
      <color indexed="8"/>
      <name val="Arial"/>
      <family val="2"/>
    </font>
    <font>
      <i/>
      <sz val="8"/>
      <color indexed="8"/>
      <name val="Arial Cyr"/>
      <family val="2"/>
    </font>
    <font>
      <b/>
      <i/>
      <sz val="8"/>
      <color indexed="8"/>
      <name val="Arial"/>
      <family val="2"/>
    </font>
    <font>
      <b/>
      <sz val="9"/>
      <color indexed="8"/>
      <name val="Arial"/>
      <family val="2"/>
    </font>
    <font>
      <sz val="10"/>
      <color indexed="12"/>
      <name val="Arial Cyr"/>
      <family val="0"/>
    </font>
    <font>
      <b/>
      <sz val="11"/>
      <name val="Arial"/>
      <family val="2"/>
    </font>
    <font>
      <b/>
      <sz val="8"/>
      <color indexed="8"/>
      <name val="Arial Cyr"/>
      <family val="0"/>
    </font>
    <font>
      <b/>
      <sz val="8"/>
      <color indexed="8"/>
      <name val="Arial CYR"/>
      <family val="2"/>
    </font>
    <font>
      <b/>
      <sz val="10"/>
      <color indexed="8"/>
      <name val="Arial Cyr"/>
      <family val="0"/>
    </font>
    <font>
      <i/>
      <sz val="10"/>
      <color indexed="8"/>
      <name val="Arial CYR"/>
      <family val="0"/>
    </font>
    <font>
      <b/>
      <sz val="12"/>
      <color indexed="8"/>
      <name val="Times New Roman"/>
      <family val="1"/>
    </font>
    <font>
      <b/>
      <sz val="8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b/>
      <i/>
      <sz val="8"/>
      <color indexed="8"/>
      <name val="Arial Cyr"/>
      <family val="2"/>
    </font>
    <font>
      <b/>
      <i/>
      <sz val="10"/>
      <color indexed="8"/>
      <name val="Arial CYR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8"/>
      <name val="Arial"/>
      <family val="2"/>
    </font>
    <font>
      <b/>
      <sz val="9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i/>
      <vertAlign val="superscript"/>
      <sz val="8"/>
      <name val="Arial"/>
      <family val="2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8"/>
      <color rgb="FF000000"/>
      <name val="Arial"/>
      <family val="2"/>
    </font>
    <font>
      <b/>
      <sz val="9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hair"/>
    </border>
    <border>
      <left>
        <color indexed="63"/>
      </left>
      <right style="medium"/>
      <top style="thin"/>
      <bottom style="thin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1" applyNumberFormat="0" applyAlignment="0" applyProtection="0"/>
    <xf numFmtId="0" fontId="55" fillId="27" borderId="2" applyNumberFormat="0" applyAlignment="0" applyProtection="0"/>
    <xf numFmtId="0" fontId="56" fillId="27" borderId="1" applyNumberFormat="0" applyAlignment="0" applyProtection="0"/>
    <xf numFmtId="0" fontId="2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28" borderId="7" applyNumberFormat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26" fillId="0" borderId="0" applyNumberFormat="0" applyFill="0" applyBorder="0" applyAlignment="0" applyProtection="0"/>
    <xf numFmtId="0" fontId="64" fillId="30" borderId="0" applyNumberFormat="0" applyBorder="0" applyAlignment="0" applyProtection="0"/>
    <xf numFmtId="0" fontId="6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8" fillId="32" borderId="0" applyNumberFormat="0" applyBorder="0" applyAlignment="0" applyProtection="0"/>
  </cellStyleXfs>
  <cellXfs count="113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 wrapText="1"/>
    </xf>
    <xf numFmtId="49" fontId="1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0" fontId="5" fillId="0" borderId="0" xfId="0" applyFont="1" applyFill="1" applyAlignment="1">
      <alignment/>
    </xf>
    <xf numFmtId="49" fontId="2" fillId="0" borderId="10" xfId="0" applyNumberFormat="1" applyFont="1" applyFill="1" applyBorder="1" applyAlignment="1">
      <alignment horizontal="center"/>
    </xf>
    <xf numFmtId="49" fontId="10" fillId="0" borderId="10" xfId="0" applyNumberFormat="1" applyFont="1" applyFill="1" applyBorder="1" applyAlignment="1">
      <alignment horizontal="center"/>
    </xf>
    <xf numFmtId="49" fontId="8" fillId="0" borderId="10" xfId="0" applyNumberFormat="1" applyFont="1" applyFill="1" applyBorder="1" applyAlignment="1">
      <alignment/>
    </xf>
    <xf numFmtId="49" fontId="9" fillId="0" borderId="1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13" fillId="0" borderId="0" xfId="0" applyFont="1" applyFill="1" applyBorder="1" applyAlignment="1">
      <alignment/>
    </xf>
    <xf numFmtId="49" fontId="2" fillId="0" borderId="11" xfId="0" applyNumberFormat="1" applyFont="1" applyFill="1" applyBorder="1" applyAlignment="1">
      <alignment horizontal="center"/>
    </xf>
    <xf numFmtId="49" fontId="2" fillId="0" borderId="12" xfId="0" applyNumberFormat="1" applyFont="1" applyFill="1" applyBorder="1" applyAlignment="1">
      <alignment horizontal="center"/>
    </xf>
    <xf numFmtId="49" fontId="8" fillId="0" borderId="12" xfId="0" applyNumberFormat="1" applyFont="1" applyFill="1" applyBorder="1" applyAlignment="1">
      <alignment/>
    </xf>
    <xf numFmtId="49" fontId="2" fillId="0" borderId="13" xfId="0" applyNumberFormat="1" applyFont="1" applyFill="1" applyBorder="1" applyAlignment="1">
      <alignment horizontal="center"/>
    </xf>
    <xf numFmtId="49" fontId="15" fillId="0" borderId="10" xfId="0" applyNumberFormat="1" applyFont="1" applyFill="1" applyBorder="1" applyAlignment="1">
      <alignment horizontal="center"/>
    </xf>
    <xf numFmtId="49" fontId="16" fillId="0" borderId="10" xfId="0" applyNumberFormat="1" applyFont="1" applyFill="1" applyBorder="1" applyAlignment="1">
      <alignment horizontal="center"/>
    </xf>
    <xf numFmtId="49" fontId="16" fillId="0" borderId="14" xfId="0" applyNumberFormat="1" applyFont="1" applyFill="1" applyBorder="1" applyAlignment="1">
      <alignment horizontal="center"/>
    </xf>
    <xf numFmtId="49" fontId="7" fillId="0" borderId="10" xfId="0" applyNumberFormat="1" applyFont="1" applyFill="1" applyBorder="1" applyAlignment="1">
      <alignment/>
    </xf>
    <xf numFmtId="49" fontId="9" fillId="0" borderId="15" xfId="0" applyNumberFormat="1" applyFont="1" applyFill="1" applyBorder="1" applyAlignment="1">
      <alignment/>
    </xf>
    <xf numFmtId="0" fontId="15" fillId="0" borderId="16" xfId="0" applyNumberFormat="1" applyFont="1" applyFill="1" applyBorder="1" applyAlignment="1">
      <alignment horizontal="center"/>
    </xf>
    <xf numFmtId="49" fontId="10" fillId="0" borderId="10" xfId="0" applyNumberFormat="1" applyFont="1" applyFill="1" applyBorder="1" applyAlignment="1">
      <alignment horizontal="center"/>
    </xf>
    <xf numFmtId="49" fontId="23" fillId="0" borderId="10" xfId="0" applyNumberFormat="1" applyFont="1" applyFill="1" applyBorder="1" applyAlignment="1">
      <alignment horizontal="center"/>
    </xf>
    <xf numFmtId="49" fontId="11" fillId="0" borderId="10" xfId="0" applyNumberFormat="1" applyFont="1" applyFill="1" applyBorder="1" applyAlignment="1">
      <alignment/>
    </xf>
    <xf numFmtId="49" fontId="11" fillId="0" borderId="15" xfId="0" applyNumberFormat="1" applyFont="1" applyFill="1" applyBorder="1" applyAlignment="1">
      <alignment/>
    </xf>
    <xf numFmtId="49" fontId="16" fillId="0" borderId="15" xfId="0" applyNumberFormat="1" applyFont="1" applyFill="1" applyBorder="1" applyAlignment="1">
      <alignment horizontal="center"/>
    </xf>
    <xf numFmtId="49" fontId="7" fillId="0" borderId="15" xfId="0" applyNumberFormat="1" applyFont="1" applyFill="1" applyBorder="1" applyAlignment="1">
      <alignment/>
    </xf>
    <xf numFmtId="49" fontId="23" fillId="0" borderId="10" xfId="0" applyNumberFormat="1" applyFont="1" applyFill="1" applyBorder="1" applyAlignment="1">
      <alignment horizontal="center"/>
    </xf>
    <xf numFmtId="0" fontId="6" fillId="0" borderId="17" xfId="0" applyFont="1" applyFill="1" applyBorder="1" applyAlignment="1">
      <alignment wrapText="1"/>
    </xf>
    <xf numFmtId="0" fontId="2" fillId="0" borderId="18" xfId="0" applyFont="1" applyFill="1" applyBorder="1" applyAlignment="1">
      <alignment wrapText="1"/>
    </xf>
    <xf numFmtId="0" fontId="7" fillId="0" borderId="18" xfId="0" applyFont="1" applyFill="1" applyBorder="1" applyAlignment="1">
      <alignment wrapText="1"/>
    </xf>
    <xf numFmtId="0" fontId="9" fillId="0" borderId="18" xfId="0" applyFont="1" applyFill="1" applyBorder="1" applyAlignment="1">
      <alignment wrapText="1"/>
    </xf>
    <xf numFmtId="0" fontId="11" fillId="0" borderId="18" xfId="0" applyFont="1" applyFill="1" applyBorder="1" applyAlignment="1">
      <alignment wrapText="1"/>
    </xf>
    <xf numFmtId="0" fontId="7" fillId="0" borderId="18" xfId="0" applyFont="1" applyFill="1" applyBorder="1" applyAlignment="1">
      <alignment wrapText="1"/>
    </xf>
    <xf numFmtId="0" fontId="9" fillId="0" borderId="18" xfId="0" applyFont="1" applyFill="1" applyBorder="1" applyAlignment="1">
      <alignment horizontal="left" wrapText="1"/>
    </xf>
    <xf numFmtId="0" fontId="8" fillId="0" borderId="18" xfId="0" applyFont="1" applyFill="1" applyBorder="1" applyAlignment="1">
      <alignment horizontal="left" wrapText="1"/>
    </xf>
    <xf numFmtId="0" fontId="9" fillId="0" borderId="18" xfId="0" applyFont="1" applyFill="1" applyBorder="1" applyAlignment="1">
      <alignment horizontal="left" wrapText="1"/>
    </xf>
    <xf numFmtId="0" fontId="8" fillId="0" borderId="18" xfId="0" applyFont="1" applyFill="1" applyBorder="1" applyAlignment="1">
      <alignment horizontal="left" vertical="top" wrapText="1"/>
    </xf>
    <xf numFmtId="0" fontId="21" fillId="0" borderId="18" xfId="0" applyFont="1" applyBorder="1" applyAlignment="1">
      <alignment wrapText="1"/>
    </xf>
    <xf numFmtId="0" fontId="8" fillId="0" borderId="18" xfId="0" applyFont="1" applyFill="1" applyBorder="1" applyAlignment="1">
      <alignment horizontal="left" wrapText="1"/>
    </xf>
    <xf numFmtId="0" fontId="22" fillId="0" borderId="18" xfId="0" applyFont="1" applyBorder="1" applyAlignment="1">
      <alignment wrapText="1"/>
    </xf>
    <xf numFmtId="0" fontId="20" fillId="0" borderId="18" xfId="0" applyFont="1" applyFill="1" applyBorder="1" applyAlignment="1">
      <alignment wrapText="1"/>
    </xf>
    <xf numFmtId="0" fontId="20" fillId="0" borderId="18" xfId="0" applyFont="1" applyFill="1" applyBorder="1" applyAlignment="1">
      <alignment wrapText="1"/>
    </xf>
    <xf numFmtId="0" fontId="22" fillId="0" borderId="18" xfId="0" applyFont="1" applyFill="1" applyBorder="1" applyAlignment="1">
      <alignment wrapText="1"/>
    </xf>
    <xf numFmtId="0" fontId="8" fillId="0" borderId="18" xfId="0" applyFont="1" applyFill="1" applyBorder="1" applyAlignment="1">
      <alignment wrapText="1"/>
    </xf>
    <xf numFmtId="0" fontId="9" fillId="0" borderId="18" xfId="0" applyFont="1" applyFill="1" applyBorder="1" applyAlignment="1">
      <alignment wrapText="1"/>
    </xf>
    <xf numFmtId="0" fontId="12" fillId="0" borderId="18" xfId="0" applyFont="1" applyFill="1" applyBorder="1" applyAlignment="1">
      <alignment wrapText="1"/>
    </xf>
    <xf numFmtId="0" fontId="7" fillId="0" borderId="18" xfId="0" applyFont="1" applyFill="1" applyBorder="1" applyAlignment="1">
      <alignment horizontal="left" wrapText="1"/>
    </xf>
    <xf numFmtId="0" fontId="9" fillId="33" borderId="18" xfId="0" applyFont="1" applyFill="1" applyBorder="1" applyAlignment="1">
      <alignment horizontal="left" wrapText="1"/>
    </xf>
    <xf numFmtId="0" fontId="7" fillId="33" borderId="18" xfId="0" applyFont="1" applyFill="1" applyBorder="1" applyAlignment="1">
      <alignment horizontal="left" wrapText="1"/>
    </xf>
    <xf numFmtId="0" fontId="27" fillId="0" borderId="18" xfId="0" applyFont="1" applyFill="1" applyBorder="1" applyAlignment="1">
      <alignment wrapText="1"/>
    </xf>
    <xf numFmtId="0" fontId="21" fillId="0" borderId="18" xfId="0" applyFont="1" applyFill="1" applyBorder="1" applyAlignment="1">
      <alignment wrapText="1"/>
    </xf>
    <xf numFmtId="0" fontId="12" fillId="0" borderId="18" xfId="0" applyFont="1" applyFill="1" applyBorder="1" applyAlignment="1">
      <alignment horizontal="left" wrapText="1"/>
    </xf>
    <xf numFmtId="0" fontId="20" fillId="0" borderId="18" xfId="0" applyFont="1" applyFill="1" applyBorder="1" applyAlignment="1">
      <alignment horizontal="left" wrapText="1"/>
    </xf>
    <xf numFmtId="0" fontId="21" fillId="0" borderId="18" xfId="0" applyFont="1" applyFill="1" applyBorder="1" applyAlignment="1">
      <alignment horizontal="left" wrapText="1"/>
    </xf>
    <xf numFmtId="0" fontId="22" fillId="0" borderId="19" xfId="0" applyFont="1" applyFill="1" applyBorder="1" applyAlignment="1">
      <alignment wrapText="1"/>
    </xf>
    <xf numFmtId="0" fontId="6" fillId="0" borderId="20" xfId="0" applyFont="1" applyFill="1" applyBorder="1" applyAlignment="1">
      <alignment wrapText="1"/>
    </xf>
    <xf numFmtId="49" fontId="15" fillId="0" borderId="15" xfId="0" applyNumberFormat="1" applyFont="1" applyFill="1" applyBorder="1" applyAlignment="1">
      <alignment horizontal="center"/>
    </xf>
    <xf numFmtId="0" fontId="17" fillId="0" borderId="21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17" fillId="0" borderId="20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17" fillId="0" borderId="18" xfId="0" applyFont="1" applyFill="1" applyBorder="1" applyAlignment="1">
      <alignment horizontal="center"/>
    </xf>
    <xf numFmtId="0" fontId="18" fillId="0" borderId="18" xfId="0" applyFont="1" applyFill="1" applyBorder="1" applyAlignment="1">
      <alignment horizontal="center"/>
    </xf>
    <xf numFmtId="179" fontId="17" fillId="0" borderId="20" xfId="0" applyNumberFormat="1" applyFont="1" applyFill="1" applyBorder="1" applyAlignment="1">
      <alignment horizontal="center"/>
    </xf>
    <xf numFmtId="179" fontId="18" fillId="0" borderId="20" xfId="0" applyNumberFormat="1" applyFont="1" applyFill="1" applyBorder="1" applyAlignment="1">
      <alignment horizontal="center"/>
    </xf>
    <xf numFmtId="179" fontId="24" fillId="0" borderId="20" xfId="0" applyNumberFormat="1" applyFont="1" applyFill="1" applyBorder="1" applyAlignment="1">
      <alignment horizontal="center"/>
    </xf>
    <xf numFmtId="179" fontId="18" fillId="0" borderId="18" xfId="0" applyNumberFormat="1" applyFont="1" applyFill="1" applyBorder="1" applyAlignment="1">
      <alignment horizontal="center"/>
    </xf>
    <xf numFmtId="179" fontId="24" fillId="0" borderId="18" xfId="0" applyNumberFormat="1" applyFont="1" applyFill="1" applyBorder="1" applyAlignment="1">
      <alignment horizontal="center"/>
    </xf>
    <xf numFmtId="0" fontId="24" fillId="0" borderId="18" xfId="0" applyFont="1" applyFill="1" applyBorder="1" applyAlignment="1">
      <alignment horizontal="center"/>
    </xf>
    <xf numFmtId="0" fontId="18" fillId="0" borderId="19" xfId="0" applyFont="1" applyFill="1" applyBorder="1" applyAlignment="1">
      <alignment horizontal="center"/>
    </xf>
    <xf numFmtId="49" fontId="15" fillId="0" borderId="0" xfId="0" applyNumberFormat="1" applyFont="1" applyFill="1" applyBorder="1" applyAlignment="1">
      <alignment horizontal="center"/>
    </xf>
    <xf numFmtId="0" fontId="2" fillId="0" borderId="15" xfId="0" applyNumberFormat="1" applyFont="1" applyFill="1" applyBorder="1" applyAlignment="1">
      <alignment horizontal="center"/>
    </xf>
    <xf numFmtId="0" fontId="15" fillId="0" borderId="22" xfId="0" applyNumberFormat="1" applyFont="1" applyFill="1" applyBorder="1" applyAlignment="1">
      <alignment horizontal="center"/>
    </xf>
    <xf numFmtId="0" fontId="2" fillId="0" borderId="22" xfId="0" applyNumberFormat="1" applyFont="1" applyFill="1" applyBorder="1" applyAlignment="1">
      <alignment horizontal="center"/>
    </xf>
    <xf numFmtId="0" fontId="31" fillId="0" borderId="0" xfId="0" applyFont="1" applyFill="1" applyAlignment="1">
      <alignment wrapText="1"/>
    </xf>
    <xf numFmtId="0" fontId="31" fillId="0" borderId="0" xfId="0" applyFont="1" applyFill="1" applyAlignment="1">
      <alignment/>
    </xf>
    <xf numFmtId="49" fontId="31" fillId="0" borderId="0" xfId="0" applyNumberFormat="1" applyFont="1" applyFill="1" applyAlignment="1">
      <alignment/>
    </xf>
    <xf numFmtId="0" fontId="32" fillId="0" borderId="0" xfId="0" applyFont="1" applyFill="1" applyAlignment="1">
      <alignment/>
    </xf>
    <xf numFmtId="0" fontId="31" fillId="0" borderId="0" xfId="0" applyFont="1" applyFill="1" applyAlignment="1">
      <alignment horizontal="center"/>
    </xf>
    <xf numFmtId="0" fontId="21" fillId="0" borderId="23" xfId="0" applyFont="1" applyBorder="1" applyAlignment="1">
      <alignment wrapText="1"/>
    </xf>
    <xf numFmtId="0" fontId="12" fillId="0" borderId="24" xfId="0" applyFont="1" applyFill="1" applyBorder="1" applyAlignment="1">
      <alignment wrapText="1"/>
    </xf>
    <xf numFmtId="0" fontId="34" fillId="0" borderId="18" xfId="0" applyFont="1" applyFill="1" applyBorder="1" applyAlignment="1">
      <alignment horizontal="center"/>
    </xf>
    <xf numFmtId="0" fontId="28" fillId="0" borderId="18" xfId="0" applyFont="1" applyBorder="1" applyAlignment="1">
      <alignment wrapText="1"/>
    </xf>
    <xf numFmtId="0" fontId="20" fillId="0" borderId="18" xfId="0" applyFont="1" applyBorder="1" applyAlignment="1">
      <alignment wrapText="1"/>
    </xf>
    <xf numFmtId="2" fontId="17" fillId="0" borderId="18" xfId="0" applyNumberFormat="1" applyFont="1" applyFill="1" applyBorder="1" applyAlignment="1">
      <alignment horizontal="center"/>
    </xf>
    <xf numFmtId="2" fontId="18" fillId="0" borderId="18" xfId="0" applyNumberFormat="1" applyFont="1" applyFill="1" applyBorder="1" applyAlignment="1">
      <alignment horizontal="center"/>
    </xf>
    <xf numFmtId="0" fontId="69" fillId="0" borderId="20" xfId="0" applyFont="1" applyFill="1" applyBorder="1" applyAlignment="1">
      <alignment wrapText="1"/>
    </xf>
    <xf numFmtId="0" fontId="69" fillId="0" borderId="23" xfId="0" applyFont="1" applyFill="1" applyBorder="1" applyAlignment="1">
      <alignment wrapText="1"/>
    </xf>
    <xf numFmtId="0" fontId="69" fillId="0" borderId="18" xfId="0" applyFont="1" applyFill="1" applyBorder="1" applyAlignment="1">
      <alignment vertical="center" wrapText="1"/>
    </xf>
    <xf numFmtId="0" fontId="70" fillId="0" borderId="25" xfId="0" applyFont="1" applyBorder="1" applyAlignment="1">
      <alignment wrapText="1"/>
    </xf>
    <xf numFmtId="0" fontId="69" fillId="0" borderId="0" xfId="0" applyFont="1" applyAlignment="1">
      <alignment wrapText="1"/>
    </xf>
    <xf numFmtId="178" fontId="18" fillId="0" borderId="18" xfId="0" applyNumberFormat="1" applyFont="1" applyFill="1" applyBorder="1" applyAlignment="1">
      <alignment horizontal="center"/>
    </xf>
    <xf numFmtId="178" fontId="17" fillId="0" borderId="18" xfId="0" applyNumberFormat="1" applyFont="1" applyFill="1" applyBorder="1" applyAlignment="1">
      <alignment horizontal="center"/>
    </xf>
    <xf numFmtId="176" fontId="17" fillId="0" borderId="18" xfId="0" applyNumberFormat="1" applyFont="1" applyFill="1" applyBorder="1" applyAlignment="1">
      <alignment horizontal="center"/>
    </xf>
    <xf numFmtId="176" fontId="17" fillId="0" borderId="26" xfId="0" applyNumberFormat="1" applyFont="1" applyFill="1" applyBorder="1" applyAlignment="1">
      <alignment horizontal="center"/>
    </xf>
    <xf numFmtId="176" fontId="18" fillId="0" borderId="18" xfId="0" applyNumberFormat="1" applyFont="1" applyFill="1" applyBorder="1" applyAlignment="1">
      <alignment horizontal="center"/>
    </xf>
    <xf numFmtId="176" fontId="1" fillId="0" borderId="18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right" wrapText="1"/>
    </xf>
    <xf numFmtId="1" fontId="14" fillId="0" borderId="0" xfId="0" applyNumberFormat="1" applyFont="1" applyFill="1" applyAlignment="1">
      <alignment horizontal="center"/>
    </xf>
    <xf numFmtId="49" fontId="3" fillId="0" borderId="27" xfId="0" applyNumberFormat="1" applyFont="1" applyFill="1" applyBorder="1" applyAlignment="1">
      <alignment horizontal="center" vertical="center" wrapText="1"/>
    </xf>
    <xf numFmtId="49" fontId="3" fillId="0" borderId="28" xfId="0" applyNumberFormat="1" applyFont="1" applyFill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/>
    </xf>
    <xf numFmtId="0" fontId="19" fillId="0" borderId="0" xfId="0" applyFont="1" applyFill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8"/>
  <sheetViews>
    <sheetView tabSelected="1" zoomScalePageLayoutView="0" workbookViewId="0" topLeftCell="A1">
      <selection activeCell="A3" sqref="A3:I3"/>
    </sheetView>
  </sheetViews>
  <sheetFormatPr defaultColWidth="9.140625" defaultRowHeight="12.75"/>
  <cols>
    <col min="1" max="1" width="53.421875" style="2" customWidth="1"/>
    <col min="2" max="2" width="3.421875" style="4" customWidth="1"/>
    <col min="3" max="3" width="1.421875" style="4" customWidth="1"/>
    <col min="4" max="4" width="2.28125" style="4" customWidth="1"/>
    <col min="5" max="5" width="4.8515625" style="3" customWidth="1"/>
    <col min="6" max="6" width="2.7109375" style="4" customWidth="1"/>
    <col min="7" max="7" width="3.7109375" style="4" customWidth="1"/>
    <col min="8" max="8" width="6.421875" style="4" customWidth="1"/>
    <col min="9" max="9" width="13.7109375" style="4" customWidth="1"/>
    <col min="10" max="16384" width="9.140625" style="1" customWidth="1"/>
  </cols>
  <sheetData>
    <row r="1" spans="5:9" ht="68.25" customHeight="1">
      <c r="E1" s="100" t="s">
        <v>144</v>
      </c>
      <c r="F1" s="100"/>
      <c r="G1" s="100"/>
      <c r="H1" s="100"/>
      <c r="I1" s="100"/>
    </row>
    <row r="2" ht="12.75"/>
    <row r="3" spans="1:9" ht="31.5" customHeight="1">
      <c r="A3" s="107" t="s">
        <v>126</v>
      </c>
      <c r="B3" s="107"/>
      <c r="C3" s="107"/>
      <c r="D3" s="107"/>
      <c r="E3" s="107"/>
      <c r="F3" s="107"/>
      <c r="G3" s="107"/>
      <c r="H3" s="107"/>
      <c r="I3" s="107"/>
    </row>
    <row r="4" spans="1:9" ht="14.25" customHeight="1" thickBot="1">
      <c r="A4" s="101"/>
      <c r="B4" s="101"/>
      <c r="C4" s="101"/>
      <c r="D4" s="101"/>
      <c r="E4" s="101"/>
      <c r="F4" s="3"/>
      <c r="G4" s="3"/>
      <c r="H4" s="3"/>
      <c r="I4" s="4" t="s">
        <v>86</v>
      </c>
    </row>
    <row r="5" spans="1:9" ht="21" customHeight="1">
      <c r="A5" s="108" t="s">
        <v>88</v>
      </c>
      <c r="B5" s="102" t="s">
        <v>89</v>
      </c>
      <c r="C5" s="103"/>
      <c r="D5" s="103"/>
      <c r="E5" s="103"/>
      <c r="F5" s="103"/>
      <c r="G5" s="103"/>
      <c r="H5" s="103"/>
      <c r="I5" s="111" t="s">
        <v>117</v>
      </c>
    </row>
    <row r="6" spans="1:9" ht="12" customHeight="1">
      <c r="A6" s="109"/>
      <c r="B6" s="104"/>
      <c r="C6" s="105"/>
      <c r="D6" s="105"/>
      <c r="E6" s="105"/>
      <c r="F6" s="105"/>
      <c r="G6" s="105"/>
      <c r="H6" s="105"/>
      <c r="I6" s="112"/>
    </row>
    <row r="7" spans="1:9" ht="2.25" customHeight="1" thickBot="1">
      <c r="A7" s="110"/>
      <c r="B7" s="104"/>
      <c r="C7" s="105"/>
      <c r="D7" s="105"/>
      <c r="E7" s="105"/>
      <c r="F7" s="105"/>
      <c r="G7" s="105"/>
      <c r="H7" s="105"/>
      <c r="I7" s="112"/>
    </row>
    <row r="8" spans="1:9" s="5" customFormat="1" ht="8.25" customHeight="1" thickBot="1">
      <c r="A8" s="60">
        <v>1</v>
      </c>
      <c r="B8" s="106" t="s">
        <v>0</v>
      </c>
      <c r="C8" s="106"/>
      <c r="D8" s="106"/>
      <c r="E8" s="106"/>
      <c r="F8" s="106"/>
      <c r="G8" s="106"/>
      <c r="H8" s="106"/>
      <c r="I8" s="61">
        <v>3</v>
      </c>
    </row>
    <row r="9" spans="1:9" ht="18.75" customHeight="1">
      <c r="A9" s="57" t="s">
        <v>1</v>
      </c>
      <c r="B9" s="73" t="s">
        <v>2</v>
      </c>
      <c r="C9" s="58" t="s">
        <v>3</v>
      </c>
      <c r="D9" s="58" t="s">
        <v>4</v>
      </c>
      <c r="E9" s="58" t="s">
        <v>5</v>
      </c>
      <c r="F9" s="58" t="s">
        <v>4</v>
      </c>
      <c r="G9" s="58" t="s">
        <v>6</v>
      </c>
      <c r="H9" s="58" t="s">
        <v>2</v>
      </c>
      <c r="I9" s="62">
        <f>I10+I21+I23+I33+I37+I56+I59+I45+I16</f>
        <v>11927.006960000002</v>
      </c>
    </row>
    <row r="10" spans="1:9" ht="14.25" customHeight="1">
      <c r="A10" s="30" t="s">
        <v>7</v>
      </c>
      <c r="B10" s="75">
        <v>182</v>
      </c>
      <c r="C10" s="6" t="s">
        <v>3</v>
      </c>
      <c r="D10" s="6" t="s">
        <v>8</v>
      </c>
      <c r="E10" s="6" t="s">
        <v>5</v>
      </c>
      <c r="F10" s="6" t="s">
        <v>4</v>
      </c>
      <c r="G10" s="6" t="s">
        <v>6</v>
      </c>
      <c r="H10" s="6" t="s">
        <v>2</v>
      </c>
      <c r="I10" s="63">
        <f>I11</f>
        <v>4968.096960000001</v>
      </c>
    </row>
    <row r="11" spans="1:9" ht="14.25" customHeight="1">
      <c r="A11" s="31" t="s">
        <v>9</v>
      </c>
      <c r="B11" s="75">
        <v>182</v>
      </c>
      <c r="C11" s="16" t="s">
        <v>3</v>
      </c>
      <c r="D11" s="16" t="s">
        <v>8</v>
      </c>
      <c r="E11" s="16" t="s">
        <v>10</v>
      </c>
      <c r="F11" s="16" t="s">
        <v>8</v>
      </c>
      <c r="G11" s="16" t="s">
        <v>6</v>
      </c>
      <c r="H11" s="16" t="s">
        <v>11</v>
      </c>
      <c r="I11" s="64">
        <f>I12+I13+I14+I15</f>
        <v>4968.096960000001</v>
      </c>
    </row>
    <row r="12" spans="1:9" ht="58.5" customHeight="1">
      <c r="A12" s="39" t="s">
        <v>119</v>
      </c>
      <c r="B12" s="76">
        <v>182</v>
      </c>
      <c r="C12" s="6" t="s">
        <v>3</v>
      </c>
      <c r="D12" s="6" t="s">
        <v>8</v>
      </c>
      <c r="E12" s="6" t="s">
        <v>121</v>
      </c>
      <c r="F12" s="6" t="s">
        <v>8</v>
      </c>
      <c r="G12" s="6" t="s">
        <v>6</v>
      </c>
      <c r="H12" s="6" t="s">
        <v>11</v>
      </c>
      <c r="I12" s="99">
        <v>4902.1229</v>
      </c>
    </row>
    <row r="13" spans="1:9" ht="84" customHeight="1">
      <c r="A13" s="39" t="s">
        <v>128</v>
      </c>
      <c r="B13" s="76">
        <v>182</v>
      </c>
      <c r="C13" s="7" t="s">
        <v>3</v>
      </c>
      <c r="D13" s="7" t="s">
        <v>8</v>
      </c>
      <c r="E13" s="7" t="s">
        <v>12</v>
      </c>
      <c r="F13" s="7" t="s">
        <v>8</v>
      </c>
      <c r="G13" s="7" t="s">
        <v>6</v>
      </c>
      <c r="H13" s="7" t="s">
        <v>11</v>
      </c>
      <c r="I13" s="63">
        <v>42.46669</v>
      </c>
    </row>
    <row r="14" spans="1:9" ht="39" customHeight="1">
      <c r="A14" s="39" t="s">
        <v>120</v>
      </c>
      <c r="B14" s="76">
        <v>182</v>
      </c>
      <c r="C14" s="7" t="s">
        <v>3</v>
      </c>
      <c r="D14" s="7" t="s">
        <v>8</v>
      </c>
      <c r="E14" s="7" t="s">
        <v>122</v>
      </c>
      <c r="F14" s="7" t="s">
        <v>8</v>
      </c>
      <c r="G14" s="7" t="s">
        <v>6</v>
      </c>
      <c r="H14" s="7" t="s">
        <v>11</v>
      </c>
      <c r="I14" s="63">
        <v>23.02067</v>
      </c>
    </row>
    <row r="15" spans="1:9" ht="71.25" customHeight="1">
      <c r="A15" s="39" t="s">
        <v>127</v>
      </c>
      <c r="B15" s="76">
        <v>182</v>
      </c>
      <c r="C15" s="7" t="s">
        <v>3</v>
      </c>
      <c r="D15" s="7" t="s">
        <v>8</v>
      </c>
      <c r="E15" s="7" t="s">
        <v>123</v>
      </c>
      <c r="F15" s="7" t="s">
        <v>8</v>
      </c>
      <c r="G15" s="7" t="s">
        <v>6</v>
      </c>
      <c r="H15" s="7" t="s">
        <v>11</v>
      </c>
      <c r="I15" s="99">
        <v>0.4867</v>
      </c>
    </row>
    <row r="16" spans="1:9" ht="27" customHeight="1">
      <c r="A16" s="85" t="s">
        <v>124</v>
      </c>
      <c r="B16" s="75">
        <v>182</v>
      </c>
      <c r="C16" s="16" t="s">
        <v>3</v>
      </c>
      <c r="D16" s="16" t="s">
        <v>125</v>
      </c>
      <c r="E16" s="16" t="s">
        <v>5</v>
      </c>
      <c r="F16" s="16" t="s">
        <v>4</v>
      </c>
      <c r="G16" s="16" t="s">
        <v>6</v>
      </c>
      <c r="H16" s="16" t="s">
        <v>2</v>
      </c>
      <c r="I16" s="64">
        <f>I20+I19+I18+I17</f>
        <v>2174.1029200000003</v>
      </c>
    </row>
    <row r="17" spans="1:9" ht="49.5" customHeight="1">
      <c r="A17" s="89" t="s">
        <v>135</v>
      </c>
      <c r="B17" s="76">
        <v>182</v>
      </c>
      <c r="C17" s="7" t="s">
        <v>3</v>
      </c>
      <c r="D17" s="7" t="s">
        <v>125</v>
      </c>
      <c r="E17" s="7" t="s">
        <v>132</v>
      </c>
      <c r="F17" s="7" t="s">
        <v>8</v>
      </c>
      <c r="G17" s="7" t="s">
        <v>6</v>
      </c>
      <c r="H17" s="7" t="s">
        <v>11</v>
      </c>
      <c r="I17" s="99">
        <v>820.5438</v>
      </c>
    </row>
    <row r="18" spans="1:9" ht="56.25" customHeight="1">
      <c r="A18" s="90" t="s">
        <v>136</v>
      </c>
      <c r="B18" s="76">
        <v>182</v>
      </c>
      <c r="C18" s="7" t="s">
        <v>3</v>
      </c>
      <c r="D18" s="7" t="s">
        <v>125</v>
      </c>
      <c r="E18" s="7" t="s">
        <v>133</v>
      </c>
      <c r="F18" s="7" t="s">
        <v>8</v>
      </c>
      <c r="G18" s="7" t="s">
        <v>6</v>
      </c>
      <c r="H18" s="7" t="s">
        <v>11</v>
      </c>
      <c r="I18" s="63">
        <v>18.48288</v>
      </c>
    </row>
    <row r="19" spans="1:9" ht="49.5" customHeight="1">
      <c r="A19" s="91" t="s">
        <v>137</v>
      </c>
      <c r="B19" s="76">
        <v>182</v>
      </c>
      <c r="C19" s="7" t="s">
        <v>3</v>
      </c>
      <c r="D19" s="7" t="s">
        <v>125</v>
      </c>
      <c r="E19" s="7" t="s">
        <v>131</v>
      </c>
      <c r="F19" s="7" t="s">
        <v>8</v>
      </c>
      <c r="G19" s="7" t="s">
        <v>6</v>
      </c>
      <c r="H19" s="7" t="s">
        <v>11</v>
      </c>
      <c r="I19" s="63">
        <v>1405.68588</v>
      </c>
    </row>
    <row r="20" spans="1:9" ht="48.75" customHeight="1">
      <c r="A20" s="90" t="s">
        <v>138</v>
      </c>
      <c r="B20" s="76">
        <v>182</v>
      </c>
      <c r="C20" s="7" t="s">
        <v>3</v>
      </c>
      <c r="D20" s="7" t="s">
        <v>125</v>
      </c>
      <c r="E20" s="7" t="s">
        <v>134</v>
      </c>
      <c r="F20" s="7" t="s">
        <v>8</v>
      </c>
      <c r="G20" s="7" t="s">
        <v>6</v>
      </c>
      <c r="H20" s="7" t="s">
        <v>11</v>
      </c>
      <c r="I20" s="63">
        <v>-70.60964</v>
      </c>
    </row>
    <row r="21" spans="1:9" ht="18.75" customHeight="1">
      <c r="A21" s="31" t="s">
        <v>13</v>
      </c>
      <c r="B21" s="75">
        <v>182</v>
      </c>
      <c r="C21" s="17" t="s">
        <v>3</v>
      </c>
      <c r="D21" s="17" t="s">
        <v>14</v>
      </c>
      <c r="E21" s="17" t="s">
        <v>5</v>
      </c>
      <c r="F21" s="17" t="s">
        <v>4</v>
      </c>
      <c r="G21" s="17" t="s">
        <v>6</v>
      </c>
      <c r="H21" s="17" t="s">
        <v>2</v>
      </c>
      <c r="I21" s="64">
        <f>I22</f>
        <v>0.143</v>
      </c>
    </row>
    <row r="22" spans="1:9" ht="18" customHeight="1">
      <c r="A22" s="33" t="s">
        <v>15</v>
      </c>
      <c r="B22" s="75">
        <v>182</v>
      </c>
      <c r="C22" s="16" t="s">
        <v>3</v>
      </c>
      <c r="D22" s="16" t="s">
        <v>14</v>
      </c>
      <c r="E22" s="16" t="s">
        <v>141</v>
      </c>
      <c r="F22" s="16" t="s">
        <v>8</v>
      </c>
      <c r="G22" s="16" t="s">
        <v>6</v>
      </c>
      <c r="H22" s="16" t="s">
        <v>11</v>
      </c>
      <c r="I22" s="63">
        <v>0.143</v>
      </c>
    </row>
    <row r="23" spans="1:9" ht="18" customHeight="1">
      <c r="A23" s="34" t="s">
        <v>17</v>
      </c>
      <c r="B23" s="75">
        <v>182</v>
      </c>
      <c r="C23" s="17" t="s">
        <v>3</v>
      </c>
      <c r="D23" s="17" t="s">
        <v>18</v>
      </c>
      <c r="E23" s="19" t="s">
        <v>5</v>
      </c>
      <c r="F23" s="17" t="s">
        <v>4</v>
      </c>
      <c r="G23" s="17" t="s">
        <v>6</v>
      </c>
      <c r="H23" s="17" t="s">
        <v>2</v>
      </c>
      <c r="I23" s="64">
        <f>I24+I28+I26</f>
        <v>2384.26858</v>
      </c>
    </row>
    <row r="24" spans="1:9" ht="18" customHeight="1">
      <c r="A24" s="31" t="s">
        <v>19</v>
      </c>
      <c r="B24" s="75">
        <v>182</v>
      </c>
      <c r="C24" s="17" t="s">
        <v>3</v>
      </c>
      <c r="D24" s="17" t="s">
        <v>18</v>
      </c>
      <c r="E24" s="19" t="s">
        <v>20</v>
      </c>
      <c r="F24" s="17" t="s">
        <v>4</v>
      </c>
      <c r="G24" s="17" t="s">
        <v>6</v>
      </c>
      <c r="H24" s="17" t="s">
        <v>11</v>
      </c>
      <c r="I24" s="64">
        <f>I25</f>
        <v>1213.02268</v>
      </c>
    </row>
    <row r="25" spans="1:9" ht="33.75">
      <c r="A25" s="35" t="s">
        <v>21</v>
      </c>
      <c r="B25" s="76">
        <v>182</v>
      </c>
      <c r="C25" s="7" t="s">
        <v>3</v>
      </c>
      <c r="D25" s="7" t="s">
        <v>18</v>
      </c>
      <c r="E25" s="9" t="s">
        <v>22</v>
      </c>
      <c r="F25" s="7" t="s">
        <v>23</v>
      </c>
      <c r="G25" s="7" t="s">
        <v>6</v>
      </c>
      <c r="H25" s="7" t="s">
        <v>11</v>
      </c>
      <c r="I25" s="63">
        <v>1213.02268</v>
      </c>
    </row>
    <row r="26" spans="1:9" ht="12.75" hidden="1">
      <c r="A26" s="35" t="s">
        <v>97</v>
      </c>
      <c r="B26" s="76">
        <v>950</v>
      </c>
      <c r="C26" s="7" t="s">
        <v>3</v>
      </c>
      <c r="D26" s="7" t="s">
        <v>18</v>
      </c>
      <c r="E26" s="9" t="s">
        <v>37</v>
      </c>
      <c r="F26" s="7" t="s">
        <v>23</v>
      </c>
      <c r="G26" s="7" t="s">
        <v>6</v>
      </c>
      <c r="H26" s="7" t="s">
        <v>11</v>
      </c>
      <c r="I26" s="63">
        <f>I27</f>
        <v>0</v>
      </c>
    </row>
    <row r="27" spans="1:9" ht="12.75" hidden="1">
      <c r="A27" s="35" t="s">
        <v>98</v>
      </c>
      <c r="B27" s="76">
        <v>950</v>
      </c>
      <c r="C27" s="7" t="s">
        <v>3</v>
      </c>
      <c r="D27" s="7" t="s">
        <v>18</v>
      </c>
      <c r="E27" s="9" t="s">
        <v>93</v>
      </c>
      <c r="F27" s="7" t="s">
        <v>23</v>
      </c>
      <c r="G27" s="7" t="s">
        <v>6</v>
      </c>
      <c r="H27" s="7" t="s">
        <v>11</v>
      </c>
      <c r="I27" s="63">
        <v>0</v>
      </c>
    </row>
    <row r="28" spans="1:9" ht="18" customHeight="1">
      <c r="A28" s="31" t="s">
        <v>24</v>
      </c>
      <c r="B28" s="75">
        <v>182</v>
      </c>
      <c r="C28" s="17" t="s">
        <v>3</v>
      </c>
      <c r="D28" s="17" t="s">
        <v>18</v>
      </c>
      <c r="E28" s="19" t="s">
        <v>25</v>
      </c>
      <c r="F28" s="17" t="s">
        <v>4</v>
      </c>
      <c r="G28" s="17" t="s">
        <v>6</v>
      </c>
      <c r="H28" s="17" t="s">
        <v>11</v>
      </c>
      <c r="I28" s="96">
        <f>I29+I31</f>
        <v>1171.2459</v>
      </c>
    </row>
    <row r="29" spans="1:9" ht="33.75">
      <c r="A29" s="36" t="s">
        <v>26</v>
      </c>
      <c r="B29" s="76">
        <v>182</v>
      </c>
      <c r="C29" s="6" t="s">
        <v>3</v>
      </c>
      <c r="D29" s="6" t="s">
        <v>18</v>
      </c>
      <c r="E29" s="8" t="s">
        <v>27</v>
      </c>
      <c r="F29" s="6" t="s">
        <v>4</v>
      </c>
      <c r="G29" s="6" t="s">
        <v>6</v>
      </c>
      <c r="H29" s="6" t="s">
        <v>11</v>
      </c>
      <c r="I29" s="63">
        <f>I30</f>
        <v>213.29407</v>
      </c>
    </row>
    <row r="30" spans="1:9" ht="51" customHeight="1">
      <c r="A30" s="37" t="s">
        <v>28</v>
      </c>
      <c r="B30" s="76">
        <v>182</v>
      </c>
      <c r="C30" s="7" t="s">
        <v>3</v>
      </c>
      <c r="D30" s="7" t="s">
        <v>18</v>
      </c>
      <c r="E30" s="9" t="s">
        <v>29</v>
      </c>
      <c r="F30" s="7" t="s">
        <v>23</v>
      </c>
      <c r="G30" s="7" t="s">
        <v>6</v>
      </c>
      <c r="H30" s="7" t="s">
        <v>11</v>
      </c>
      <c r="I30" s="63">
        <v>213.29407</v>
      </c>
    </row>
    <row r="31" spans="1:9" ht="33.75">
      <c r="A31" s="36" t="s">
        <v>30</v>
      </c>
      <c r="B31" s="76">
        <v>182</v>
      </c>
      <c r="C31" s="6" t="s">
        <v>3</v>
      </c>
      <c r="D31" s="6" t="s">
        <v>18</v>
      </c>
      <c r="E31" s="8" t="s">
        <v>31</v>
      </c>
      <c r="F31" s="6" t="s">
        <v>4</v>
      </c>
      <c r="G31" s="6" t="s">
        <v>6</v>
      </c>
      <c r="H31" s="6" t="s">
        <v>11</v>
      </c>
      <c r="I31" s="63">
        <f>32:32</f>
        <v>957.95183</v>
      </c>
    </row>
    <row r="32" spans="1:9" ht="50.25" customHeight="1">
      <c r="A32" s="37" t="s">
        <v>32</v>
      </c>
      <c r="B32" s="76">
        <v>182</v>
      </c>
      <c r="C32" s="7" t="s">
        <v>3</v>
      </c>
      <c r="D32" s="7" t="s">
        <v>18</v>
      </c>
      <c r="E32" s="9" t="s">
        <v>33</v>
      </c>
      <c r="F32" s="7" t="s">
        <v>23</v>
      </c>
      <c r="G32" s="7" t="s">
        <v>6</v>
      </c>
      <c r="H32" s="7" t="s">
        <v>11</v>
      </c>
      <c r="I32" s="63">
        <v>957.95183</v>
      </c>
    </row>
    <row r="33" spans="1:9" ht="23.25" customHeight="1">
      <c r="A33" s="34" t="s">
        <v>34</v>
      </c>
      <c r="B33" s="75">
        <v>182</v>
      </c>
      <c r="C33" s="17" t="s">
        <v>3</v>
      </c>
      <c r="D33" s="17" t="s">
        <v>35</v>
      </c>
      <c r="E33" s="19" t="s">
        <v>5</v>
      </c>
      <c r="F33" s="17" t="s">
        <v>4</v>
      </c>
      <c r="G33" s="17" t="s">
        <v>6</v>
      </c>
      <c r="H33" s="17" t="s">
        <v>2</v>
      </c>
      <c r="I33" s="64">
        <f>I34</f>
        <v>-0.00519</v>
      </c>
    </row>
    <row r="34" spans="1:9" ht="18.75" customHeight="1">
      <c r="A34" s="31" t="s">
        <v>36</v>
      </c>
      <c r="B34" s="75">
        <v>182</v>
      </c>
      <c r="C34" s="17" t="s">
        <v>3</v>
      </c>
      <c r="D34" s="17" t="s">
        <v>35</v>
      </c>
      <c r="E34" s="19" t="s">
        <v>37</v>
      </c>
      <c r="F34" s="17" t="s">
        <v>4</v>
      </c>
      <c r="G34" s="17" t="s">
        <v>6</v>
      </c>
      <c r="H34" s="17" t="s">
        <v>11</v>
      </c>
      <c r="I34" s="64">
        <f>I35</f>
        <v>-0.00519</v>
      </c>
    </row>
    <row r="35" spans="1:9" ht="22.5">
      <c r="A35" s="38" t="s">
        <v>38</v>
      </c>
      <c r="B35" s="76">
        <v>182</v>
      </c>
      <c r="C35" s="6" t="s">
        <v>3</v>
      </c>
      <c r="D35" s="6" t="s">
        <v>35</v>
      </c>
      <c r="E35" s="8" t="s">
        <v>114</v>
      </c>
      <c r="F35" s="6" t="s">
        <v>4</v>
      </c>
      <c r="G35" s="6" t="s">
        <v>6</v>
      </c>
      <c r="H35" s="6" t="s">
        <v>11</v>
      </c>
      <c r="I35" s="63">
        <v>-0.00519</v>
      </c>
    </row>
    <row r="36" spans="1:9" ht="22.5" customHeight="1">
      <c r="A36" s="39" t="s">
        <v>113</v>
      </c>
      <c r="B36" s="76">
        <v>182</v>
      </c>
      <c r="C36" s="7" t="s">
        <v>3</v>
      </c>
      <c r="D36" s="7" t="s">
        <v>35</v>
      </c>
      <c r="E36" s="9" t="s">
        <v>114</v>
      </c>
      <c r="F36" s="7" t="s">
        <v>23</v>
      </c>
      <c r="G36" s="7" t="s">
        <v>6</v>
      </c>
      <c r="H36" s="7" t="s">
        <v>11</v>
      </c>
      <c r="I36" s="63">
        <v>-0.00519</v>
      </c>
    </row>
    <row r="37" spans="1:9" ht="27" customHeight="1">
      <c r="A37" s="34" t="s">
        <v>39</v>
      </c>
      <c r="B37" s="75">
        <v>950</v>
      </c>
      <c r="C37" s="17" t="s">
        <v>3</v>
      </c>
      <c r="D37" s="17" t="s">
        <v>40</v>
      </c>
      <c r="E37" s="19" t="s">
        <v>5</v>
      </c>
      <c r="F37" s="17" t="s">
        <v>4</v>
      </c>
      <c r="G37" s="17" t="s">
        <v>6</v>
      </c>
      <c r="H37" s="17" t="s">
        <v>2</v>
      </c>
      <c r="I37" s="64">
        <f>I38+I50+I43</f>
        <v>1198.55144</v>
      </c>
    </row>
    <row r="38" spans="1:9" ht="57" customHeight="1">
      <c r="A38" s="31" t="s">
        <v>41</v>
      </c>
      <c r="B38" s="75">
        <v>950</v>
      </c>
      <c r="C38" s="17" t="s">
        <v>3</v>
      </c>
      <c r="D38" s="17" t="s">
        <v>40</v>
      </c>
      <c r="E38" s="19" t="s">
        <v>42</v>
      </c>
      <c r="F38" s="17" t="s">
        <v>4</v>
      </c>
      <c r="G38" s="17" t="s">
        <v>6</v>
      </c>
      <c r="H38" s="17" t="s">
        <v>43</v>
      </c>
      <c r="I38" s="64">
        <f>I39+I41</f>
        <v>1198.55144</v>
      </c>
    </row>
    <row r="39" spans="1:9" ht="45.75" customHeight="1">
      <c r="A39" s="40" t="s">
        <v>44</v>
      </c>
      <c r="B39" s="76">
        <v>950</v>
      </c>
      <c r="C39" s="6" t="s">
        <v>3</v>
      </c>
      <c r="D39" s="6" t="s">
        <v>40</v>
      </c>
      <c r="E39" s="8" t="s">
        <v>115</v>
      </c>
      <c r="F39" s="6" t="s">
        <v>4</v>
      </c>
      <c r="G39" s="6" t="s">
        <v>6</v>
      </c>
      <c r="H39" s="6" t="s">
        <v>43</v>
      </c>
      <c r="I39" s="63">
        <f>I40</f>
        <v>558.92275</v>
      </c>
    </row>
    <row r="40" spans="1:9" ht="60.75" customHeight="1">
      <c r="A40" s="32" t="s">
        <v>45</v>
      </c>
      <c r="B40" s="76">
        <v>950</v>
      </c>
      <c r="C40" s="7" t="s">
        <v>3</v>
      </c>
      <c r="D40" s="7" t="s">
        <v>40</v>
      </c>
      <c r="E40" s="9" t="s">
        <v>115</v>
      </c>
      <c r="F40" s="7" t="s">
        <v>23</v>
      </c>
      <c r="G40" s="7" t="s">
        <v>6</v>
      </c>
      <c r="H40" s="7" t="s">
        <v>43</v>
      </c>
      <c r="I40" s="63">
        <v>558.92275</v>
      </c>
    </row>
    <row r="41" spans="1:9" ht="59.25" customHeight="1">
      <c r="A41" s="41" t="s">
        <v>129</v>
      </c>
      <c r="B41" s="76">
        <v>950</v>
      </c>
      <c r="C41" s="6" t="s">
        <v>3</v>
      </c>
      <c r="D41" s="6" t="s">
        <v>40</v>
      </c>
      <c r="E41" s="8" t="s">
        <v>55</v>
      </c>
      <c r="F41" s="6" t="s">
        <v>4</v>
      </c>
      <c r="G41" s="6" t="s">
        <v>6</v>
      </c>
      <c r="H41" s="6" t="s">
        <v>43</v>
      </c>
      <c r="I41" s="63">
        <f>I42</f>
        <v>639.62869</v>
      </c>
    </row>
    <row r="42" spans="1:9" ht="57" customHeight="1">
      <c r="A42" s="82" t="s">
        <v>129</v>
      </c>
      <c r="B42" s="76">
        <v>950</v>
      </c>
      <c r="C42" s="7" t="s">
        <v>3</v>
      </c>
      <c r="D42" s="7" t="s">
        <v>40</v>
      </c>
      <c r="E42" s="9" t="s">
        <v>57</v>
      </c>
      <c r="F42" s="7" t="s">
        <v>23</v>
      </c>
      <c r="G42" s="7" t="s">
        <v>6</v>
      </c>
      <c r="H42" s="7" t="s">
        <v>43</v>
      </c>
      <c r="I42" s="63">
        <v>639.62869</v>
      </c>
    </row>
    <row r="43" spans="1:9" ht="58.5" customHeight="1">
      <c r="A43" s="40" t="s">
        <v>44</v>
      </c>
      <c r="B43" s="76">
        <v>909</v>
      </c>
      <c r="C43" s="6" t="s">
        <v>3</v>
      </c>
      <c r="D43" s="6" t="s">
        <v>40</v>
      </c>
      <c r="E43" s="8" t="s">
        <v>115</v>
      </c>
      <c r="F43" s="6" t="s">
        <v>4</v>
      </c>
      <c r="G43" s="6" t="s">
        <v>6</v>
      </c>
      <c r="H43" s="6" t="s">
        <v>43</v>
      </c>
      <c r="I43" s="63">
        <f>I44</f>
        <v>0</v>
      </c>
    </row>
    <row r="44" spans="1:9" ht="56.25" customHeight="1">
      <c r="A44" s="32" t="s">
        <v>45</v>
      </c>
      <c r="B44" s="76">
        <v>909</v>
      </c>
      <c r="C44" s="7" t="s">
        <v>3</v>
      </c>
      <c r="D44" s="7" t="s">
        <v>40</v>
      </c>
      <c r="E44" s="9" t="s">
        <v>115</v>
      </c>
      <c r="F44" s="7" t="s">
        <v>23</v>
      </c>
      <c r="G44" s="7" t="s">
        <v>6</v>
      </c>
      <c r="H44" s="7" t="s">
        <v>43</v>
      </c>
      <c r="I44" s="84"/>
    </row>
    <row r="45" spans="1:9" ht="27.75" customHeight="1">
      <c r="A45" s="42" t="s">
        <v>108</v>
      </c>
      <c r="B45" s="75">
        <v>950</v>
      </c>
      <c r="C45" s="23" t="s">
        <v>3</v>
      </c>
      <c r="D45" s="23" t="s">
        <v>105</v>
      </c>
      <c r="E45" s="24" t="s">
        <v>5</v>
      </c>
      <c r="F45" s="23" t="s">
        <v>4</v>
      </c>
      <c r="G45" s="23" t="s">
        <v>6</v>
      </c>
      <c r="H45" s="23" t="s">
        <v>2</v>
      </c>
      <c r="I45" s="64">
        <f>I46+I48</f>
        <v>1168.24075</v>
      </c>
    </row>
    <row r="46" spans="1:9" ht="78" customHeight="1">
      <c r="A46" s="86" t="s">
        <v>130</v>
      </c>
      <c r="B46" s="76">
        <v>950</v>
      </c>
      <c r="C46" s="7" t="s">
        <v>3</v>
      </c>
      <c r="D46" s="7" t="s">
        <v>105</v>
      </c>
      <c r="E46" s="9" t="s">
        <v>10</v>
      </c>
      <c r="F46" s="7" t="s">
        <v>4</v>
      </c>
      <c r="G46" s="7" t="s">
        <v>6</v>
      </c>
      <c r="H46" s="7" t="s">
        <v>2</v>
      </c>
      <c r="I46" s="63">
        <f>I47</f>
        <v>699</v>
      </c>
    </row>
    <row r="47" spans="1:9" ht="69" customHeight="1">
      <c r="A47" s="82" t="s">
        <v>130</v>
      </c>
      <c r="B47" s="76">
        <v>950</v>
      </c>
      <c r="C47" s="7" t="s">
        <v>3</v>
      </c>
      <c r="D47" s="7" t="s">
        <v>105</v>
      </c>
      <c r="E47" s="9" t="s">
        <v>116</v>
      </c>
      <c r="F47" s="7" t="s">
        <v>23</v>
      </c>
      <c r="G47" s="7" t="s">
        <v>6</v>
      </c>
      <c r="H47" s="7" t="s">
        <v>106</v>
      </c>
      <c r="I47" s="63">
        <v>699</v>
      </c>
    </row>
    <row r="48" spans="1:9" ht="36.75" customHeight="1">
      <c r="A48" s="43" t="s">
        <v>104</v>
      </c>
      <c r="B48" s="76">
        <v>909</v>
      </c>
      <c r="C48" s="7" t="s">
        <v>3</v>
      </c>
      <c r="D48" s="7" t="s">
        <v>105</v>
      </c>
      <c r="E48" s="9" t="s">
        <v>25</v>
      </c>
      <c r="F48" s="7" t="s">
        <v>4</v>
      </c>
      <c r="G48" s="7" t="s">
        <v>6</v>
      </c>
      <c r="H48" s="7" t="s">
        <v>2</v>
      </c>
      <c r="I48" s="63">
        <f>I49</f>
        <v>469.24075</v>
      </c>
    </row>
    <row r="49" spans="1:9" ht="39.75" customHeight="1">
      <c r="A49" s="44" t="s">
        <v>103</v>
      </c>
      <c r="B49" s="76">
        <v>909</v>
      </c>
      <c r="C49" s="7" t="s">
        <v>3</v>
      </c>
      <c r="D49" s="7" t="s">
        <v>105</v>
      </c>
      <c r="E49" s="9" t="s">
        <v>29</v>
      </c>
      <c r="F49" s="7" t="s">
        <v>23</v>
      </c>
      <c r="G49" s="7" t="s">
        <v>6</v>
      </c>
      <c r="H49" s="7" t="s">
        <v>107</v>
      </c>
      <c r="I49" s="63">
        <v>469.24075</v>
      </c>
    </row>
    <row r="50" spans="1:9" ht="22.5" hidden="1">
      <c r="A50" s="31" t="s">
        <v>46</v>
      </c>
      <c r="B50" s="75">
        <v>950</v>
      </c>
      <c r="C50" s="17" t="s">
        <v>3</v>
      </c>
      <c r="D50" s="17" t="s">
        <v>40</v>
      </c>
      <c r="E50" s="19" t="s">
        <v>47</v>
      </c>
      <c r="F50" s="17" t="s">
        <v>4</v>
      </c>
      <c r="G50" s="17" t="s">
        <v>6</v>
      </c>
      <c r="H50" s="17" t="s">
        <v>43</v>
      </c>
      <c r="I50" s="64">
        <f>I51</f>
        <v>0</v>
      </c>
    </row>
    <row r="51" spans="1:9" ht="34.5" customHeight="1" hidden="1" thickBot="1">
      <c r="A51" s="45" t="s">
        <v>48</v>
      </c>
      <c r="B51" s="76">
        <v>950</v>
      </c>
      <c r="C51" s="6" t="s">
        <v>3</v>
      </c>
      <c r="D51" s="6" t="s">
        <v>40</v>
      </c>
      <c r="E51" s="8" t="s">
        <v>49</v>
      </c>
      <c r="F51" s="6" t="s">
        <v>4</v>
      </c>
      <c r="G51" s="6" t="s">
        <v>6</v>
      </c>
      <c r="H51" s="6" t="s">
        <v>43</v>
      </c>
      <c r="I51" s="63">
        <f>I52</f>
        <v>0</v>
      </c>
    </row>
    <row r="52" spans="1:9" ht="34.5" customHeight="1" hidden="1" thickBot="1">
      <c r="A52" s="37" t="s">
        <v>50</v>
      </c>
      <c r="B52" s="76">
        <v>950</v>
      </c>
      <c r="C52" s="7" t="s">
        <v>3</v>
      </c>
      <c r="D52" s="7" t="s">
        <v>40</v>
      </c>
      <c r="E52" s="9" t="s">
        <v>51</v>
      </c>
      <c r="F52" s="7" t="s">
        <v>23</v>
      </c>
      <c r="G52" s="7" t="s">
        <v>6</v>
      </c>
      <c r="H52" s="7" t="s">
        <v>43</v>
      </c>
      <c r="I52" s="63"/>
    </row>
    <row r="53" spans="1:9" ht="59.25" customHeight="1" hidden="1" thickBot="1">
      <c r="A53" s="31" t="s">
        <v>52</v>
      </c>
      <c r="B53" s="75">
        <v>950</v>
      </c>
      <c r="C53" s="17" t="s">
        <v>3</v>
      </c>
      <c r="D53" s="17" t="s">
        <v>40</v>
      </c>
      <c r="E53" s="19" t="s">
        <v>53</v>
      </c>
      <c r="F53" s="17" t="s">
        <v>4</v>
      </c>
      <c r="G53" s="17" t="s">
        <v>6</v>
      </c>
      <c r="H53" s="17" t="s">
        <v>43</v>
      </c>
      <c r="I53" s="64">
        <f>I54</f>
        <v>0</v>
      </c>
    </row>
    <row r="54" spans="1:9" ht="56.25" customHeight="1" hidden="1" thickBot="1">
      <c r="A54" s="36" t="s">
        <v>54</v>
      </c>
      <c r="B54" s="76">
        <v>950</v>
      </c>
      <c r="C54" s="6" t="s">
        <v>3</v>
      </c>
      <c r="D54" s="6" t="s">
        <v>40</v>
      </c>
      <c r="E54" s="8" t="s">
        <v>55</v>
      </c>
      <c r="F54" s="6" t="s">
        <v>4</v>
      </c>
      <c r="G54" s="6" t="s">
        <v>6</v>
      </c>
      <c r="H54" s="6" t="s">
        <v>43</v>
      </c>
      <c r="I54" s="63">
        <f>I55</f>
        <v>0</v>
      </c>
    </row>
    <row r="55" spans="1:9" ht="45" hidden="1">
      <c r="A55" s="37" t="s">
        <v>56</v>
      </c>
      <c r="B55" s="76">
        <v>950</v>
      </c>
      <c r="C55" s="7" t="s">
        <v>3</v>
      </c>
      <c r="D55" s="7" t="s">
        <v>40</v>
      </c>
      <c r="E55" s="9" t="s">
        <v>57</v>
      </c>
      <c r="F55" s="7" t="s">
        <v>23</v>
      </c>
      <c r="G55" s="7" t="s">
        <v>6</v>
      </c>
      <c r="H55" s="7" t="s">
        <v>43</v>
      </c>
      <c r="I55" s="63">
        <v>0</v>
      </c>
    </row>
    <row r="56" spans="1:9" ht="18.75" customHeight="1" hidden="1">
      <c r="A56" s="34" t="s">
        <v>59</v>
      </c>
      <c r="B56" s="75">
        <v>950</v>
      </c>
      <c r="C56" s="17" t="s">
        <v>3</v>
      </c>
      <c r="D56" s="17" t="s">
        <v>60</v>
      </c>
      <c r="E56" s="19" t="s">
        <v>5</v>
      </c>
      <c r="F56" s="17" t="s">
        <v>4</v>
      </c>
      <c r="G56" s="17" t="s">
        <v>6</v>
      </c>
      <c r="H56" s="17" t="s">
        <v>2</v>
      </c>
      <c r="I56" s="64">
        <f>I57</f>
        <v>0</v>
      </c>
    </row>
    <row r="57" spans="1:9" ht="22.5" hidden="1">
      <c r="A57" s="31" t="s">
        <v>61</v>
      </c>
      <c r="B57" s="75">
        <v>950</v>
      </c>
      <c r="C57" s="17" t="s">
        <v>3</v>
      </c>
      <c r="D57" s="17" t="s">
        <v>60</v>
      </c>
      <c r="E57" s="19" t="s">
        <v>62</v>
      </c>
      <c r="F57" s="17" t="s">
        <v>4</v>
      </c>
      <c r="G57" s="17" t="s">
        <v>6</v>
      </c>
      <c r="H57" s="17" t="s">
        <v>58</v>
      </c>
      <c r="I57" s="64">
        <f>I58</f>
        <v>0</v>
      </c>
    </row>
    <row r="58" spans="1:9" ht="22.5" hidden="1">
      <c r="A58" s="46" t="s">
        <v>87</v>
      </c>
      <c r="B58" s="76">
        <v>950</v>
      </c>
      <c r="C58" s="7" t="s">
        <v>3</v>
      </c>
      <c r="D58" s="7" t="s">
        <v>60</v>
      </c>
      <c r="E58" s="9" t="s">
        <v>63</v>
      </c>
      <c r="F58" s="7" t="s">
        <v>23</v>
      </c>
      <c r="G58" s="7" t="s">
        <v>6</v>
      </c>
      <c r="H58" s="7" t="s">
        <v>58</v>
      </c>
      <c r="I58" s="65">
        <v>0</v>
      </c>
    </row>
    <row r="59" spans="1:9" ht="18.75" customHeight="1">
      <c r="A59" s="34" t="s">
        <v>64</v>
      </c>
      <c r="B59" s="75">
        <v>950</v>
      </c>
      <c r="C59" s="17" t="s">
        <v>3</v>
      </c>
      <c r="D59" s="17" t="s">
        <v>65</v>
      </c>
      <c r="E59" s="19" t="s">
        <v>5</v>
      </c>
      <c r="F59" s="17" t="s">
        <v>4</v>
      </c>
      <c r="G59" s="17" t="s">
        <v>6</v>
      </c>
      <c r="H59" s="17" t="s">
        <v>2</v>
      </c>
      <c r="I59" s="64">
        <f>I60</f>
        <v>33.6085</v>
      </c>
    </row>
    <row r="60" spans="1:9" ht="18" customHeight="1">
      <c r="A60" s="31" t="s">
        <v>67</v>
      </c>
      <c r="B60" s="75">
        <v>950</v>
      </c>
      <c r="C60" s="6" t="s">
        <v>3</v>
      </c>
      <c r="D60" s="6" t="s">
        <v>65</v>
      </c>
      <c r="E60" s="8" t="s">
        <v>42</v>
      </c>
      <c r="F60" s="6" t="s">
        <v>4</v>
      </c>
      <c r="G60" s="6" t="s">
        <v>6</v>
      </c>
      <c r="H60" s="6" t="s">
        <v>66</v>
      </c>
      <c r="I60" s="63">
        <f>I61</f>
        <v>33.6085</v>
      </c>
    </row>
    <row r="61" spans="1:9" ht="18" customHeight="1">
      <c r="A61" s="37" t="s">
        <v>68</v>
      </c>
      <c r="B61" s="76">
        <v>950</v>
      </c>
      <c r="C61" s="7" t="s">
        <v>3</v>
      </c>
      <c r="D61" s="7" t="s">
        <v>65</v>
      </c>
      <c r="E61" s="9" t="s">
        <v>69</v>
      </c>
      <c r="F61" s="7" t="s">
        <v>23</v>
      </c>
      <c r="G61" s="7" t="s">
        <v>6</v>
      </c>
      <c r="H61" s="7" t="s">
        <v>66</v>
      </c>
      <c r="I61" s="65">
        <v>33.6085</v>
      </c>
    </row>
    <row r="62" spans="1:9" ht="18" customHeight="1">
      <c r="A62" s="47" t="s">
        <v>70</v>
      </c>
      <c r="B62" s="75">
        <v>950</v>
      </c>
      <c r="C62" s="17" t="s">
        <v>0</v>
      </c>
      <c r="D62" s="17" t="s">
        <v>4</v>
      </c>
      <c r="E62" s="19" t="s">
        <v>5</v>
      </c>
      <c r="F62" s="17" t="s">
        <v>4</v>
      </c>
      <c r="G62" s="17" t="s">
        <v>6</v>
      </c>
      <c r="H62" s="17" t="s">
        <v>2</v>
      </c>
      <c r="I62" s="64">
        <f>I63</f>
        <v>38594.666679999995</v>
      </c>
    </row>
    <row r="63" spans="1:9" s="10" customFormat="1" ht="22.5">
      <c r="A63" s="31" t="s">
        <v>71</v>
      </c>
      <c r="B63" s="75">
        <v>950</v>
      </c>
      <c r="C63" s="17" t="s">
        <v>0</v>
      </c>
      <c r="D63" s="17" t="s">
        <v>72</v>
      </c>
      <c r="E63" s="19" t="s">
        <v>5</v>
      </c>
      <c r="F63" s="17" t="s">
        <v>4</v>
      </c>
      <c r="G63" s="17" t="s">
        <v>6</v>
      </c>
      <c r="H63" s="17" t="s">
        <v>2</v>
      </c>
      <c r="I63" s="64">
        <f>I64+I69+I76+I81+I83</f>
        <v>38594.666679999995</v>
      </c>
    </row>
    <row r="64" spans="1:9" s="10" customFormat="1" ht="22.5">
      <c r="A64" s="31" t="s">
        <v>73</v>
      </c>
      <c r="B64" s="75">
        <v>950</v>
      </c>
      <c r="C64" s="17" t="s">
        <v>0</v>
      </c>
      <c r="D64" s="17" t="s">
        <v>72</v>
      </c>
      <c r="E64" s="19" t="s">
        <v>20</v>
      </c>
      <c r="F64" s="17" t="s">
        <v>4</v>
      </c>
      <c r="G64" s="17" t="s">
        <v>6</v>
      </c>
      <c r="H64" s="17" t="s">
        <v>74</v>
      </c>
      <c r="I64" s="66">
        <f>I65+I67</f>
        <v>14839</v>
      </c>
    </row>
    <row r="65" spans="1:9" s="11" customFormat="1" ht="12.75">
      <c r="A65" s="48" t="s">
        <v>75</v>
      </c>
      <c r="B65" s="75">
        <v>950</v>
      </c>
      <c r="C65" s="26" t="s">
        <v>0</v>
      </c>
      <c r="D65" s="26" t="s">
        <v>72</v>
      </c>
      <c r="E65" s="27" t="s">
        <v>76</v>
      </c>
      <c r="F65" s="26" t="s">
        <v>4</v>
      </c>
      <c r="G65" s="26" t="s">
        <v>6</v>
      </c>
      <c r="H65" s="26" t="s">
        <v>74</v>
      </c>
      <c r="I65" s="66">
        <f>I66</f>
        <v>14777.4</v>
      </c>
    </row>
    <row r="66" spans="1:9" s="10" customFormat="1" ht="22.5">
      <c r="A66" s="49" t="s">
        <v>77</v>
      </c>
      <c r="B66" s="76">
        <v>950</v>
      </c>
      <c r="C66" s="7" t="s">
        <v>0</v>
      </c>
      <c r="D66" s="7" t="s">
        <v>72</v>
      </c>
      <c r="E66" s="20" t="s">
        <v>76</v>
      </c>
      <c r="F66" s="7" t="s">
        <v>23</v>
      </c>
      <c r="G66" s="7" t="s">
        <v>6</v>
      </c>
      <c r="H66" s="7" t="s">
        <v>74</v>
      </c>
      <c r="I66" s="67">
        <v>14777.4</v>
      </c>
    </row>
    <row r="67" spans="1:9" s="10" customFormat="1" ht="12.75">
      <c r="A67" s="50" t="s">
        <v>94</v>
      </c>
      <c r="B67" s="75">
        <v>950</v>
      </c>
      <c r="C67" s="23" t="s">
        <v>0</v>
      </c>
      <c r="D67" s="23" t="s">
        <v>72</v>
      </c>
      <c r="E67" s="25" t="s">
        <v>96</v>
      </c>
      <c r="F67" s="23" t="s">
        <v>4</v>
      </c>
      <c r="G67" s="23" t="s">
        <v>6</v>
      </c>
      <c r="H67" s="23" t="s">
        <v>74</v>
      </c>
      <c r="I67" s="68">
        <v>61.6</v>
      </c>
    </row>
    <row r="68" spans="1:9" s="10" customFormat="1" ht="12.75">
      <c r="A68" s="49" t="s">
        <v>95</v>
      </c>
      <c r="B68" s="76">
        <v>950</v>
      </c>
      <c r="C68" s="7" t="s">
        <v>0</v>
      </c>
      <c r="D68" s="7" t="s">
        <v>72</v>
      </c>
      <c r="E68" s="20" t="s">
        <v>96</v>
      </c>
      <c r="F68" s="7" t="s">
        <v>23</v>
      </c>
      <c r="G68" s="7" t="s">
        <v>6</v>
      </c>
      <c r="H68" s="7" t="s">
        <v>74</v>
      </c>
      <c r="I68" s="67"/>
    </row>
    <row r="69" spans="1:9" ht="28.5" customHeight="1">
      <c r="A69" s="47" t="s">
        <v>140</v>
      </c>
      <c r="B69" s="75">
        <v>950</v>
      </c>
      <c r="C69" s="17" t="s">
        <v>0</v>
      </c>
      <c r="D69" s="17" t="s">
        <v>72</v>
      </c>
      <c r="E69" s="19" t="s">
        <v>10</v>
      </c>
      <c r="F69" s="17" t="s">
        <v>4</v>
      </c>
      <c r="G69" s="17" t="s">
        <v>6</v>
      </c>
      <c r="H69" s="17" t="s">
        <v>74</v>
      </c>
      <c r="I69" s="96">
        <f>I70+I74+I72</f>
        <v>23237.71668</v>
      </c>
    </row>
    <row r="70" spans="1:9" ht="50.25" customHeight="1">
      <c r="A70" s="92" t="s">
        <v>139</v>
      </c>
      <c r="B70" s="75">
        <v>950</v>
      </c>
      <c r="C70" s="17" t="s">
        <v>0</v>
      </c>
      <c r="D70" s="17" t="s">
        <v>72</v>
      </c>
      <c r="E70" s="19" t="s">
        <v>99</v>
      </c>
      <c r="F70" s="17" t="s">
        <v>4</v>
      </c>
      <c r="G70" s="17" t="s">
        <v>6</v>
      </c>
      <c r="H70" s="17" t="s">
        <v>74</v>
      </c>
      <c r="I70" s="87">
        <f>I71</f>
        <v>20386.4</v>
      </c>
    </row>
    <row r="71" spans="1:9" ht="39" customHeight="1">
      <c r="A71" s="93" t="s">
        <v>139</v>
      </c>
      <c r="B71" s="76">
        <v>950</v>
      </c>
      <c r="C71" s="22" t="s">
        <v>0</v>
      </c>
      <c r="D71" s="7" t="s">
        <v>72</v>
      </c>
      <c r="E71" s="9" t="s">
        <v>99</v>
      </c>
      <c r="F71" s="7" t="s">
        <v>23</v>
      </c>
      <c r="G71" s="7" t="s">
        <v>6</v>
      </c>
      <c r="H71" s="7" t="s">
        <v>74</v>
      </c>
      <c r="I71" s="88">
        <v>20386.4</v>
      </c>
    </row>
    <row r="72" spans="1:9" ht="39" customHeight="1" hidden="1" thickBot="1">
      <c r="A72" s="51" t="s">
        <v>110</v>
      </c>
      <c r="B72" s="75">
        <v>950</v>
      </c>
      <c r="C72" s="28" t="s">
        <v>0</v>
      </c>
      <c r="D72" s="23" t="s">
        <v>72</v>
      </c>
      <c r="E72" s="24" t="s">
        <v>109</v>
      </c>
      <c r="F72" s="23" t="s">
        <v>4</v>
      </c>
      <c r="G72" s="23" t="s">
        <v>6</v>
      </c>
      <c r="H72" s="23" t="s">
        <v>74</v>
      </c>
      <c r="I72" s="70">
        <f>I73</f>
        <v>0</v>
      </c>
    </row>
    <row r="73" spans="1:9" ht="39" customHeight="1" hidden="1" thickBot="1">
      <c r="A73" s="52" t="s">
        <v>110</v>
      </c>
      <c r="B73" s="76">
        <v>950</v>
      </c>
      <c r="C73" s="22" t="s">
        <v>0</v>
      </c>
      <c r="D73" s="7" t="s">
        <v>72</v>
      </c>
      <c r="E73" s="9" t="s">
        <v>109</v>
      </c>
      <c r="F73" s="7" t="s">
        <v>23</v>
      </c>
      <c r="G73" s="7" t="s">
        <v>6</v>
      </c>
      <c r="H73" s="7" t="s">
        <v>74</v>
      </c>
      <c r="I73" s="69">
        <v>0</v>
      </c>
    </row>
    <row r="74" spans="1:9" ht="12.75">
      <c r="A74" s="48" t="s">
        <v>78</v>
      </c>
      <c r="B74" s="75">
        <v>950</v>
      </c>
      <c r="C74" s="17" t="s">
        <v>0</v>
      </c>
      <c r="D74" s="17" t="s">
        <v>72</v>
      </c>
      <c r="E74" s="19" t="s">
        <v>79</v>
      </c>
      <c r="F74" s="17" t="s">
        <v>4</v>
      </c>
      <c r="G74" s="17" t="s">
        <v>6</v>
      </c>
      <c r="H74" s="17" t="s">
        <v>74</v>
      </c>
      <c r="I74" s="96">
        <f>I75</f>
        <v>2851.31668</v>
      </c>
    </row>
    <row r="75" spans="1:9" ht="18" customHeight="1">
      <c r="A75" s="32" t="s">
        <v>142</v>
      </c>
      <c r="B75" s="76">
        <v>950</v>
      </c>
      <c r="C75" s="7" t="s">
        <v>0</v>
      </c>
      <c r="D75" s="7" t="s">
        <v>72</v>
      </c>
      <c r="E75" s="9" t="s">
        <v>79</v>
      </c>
      <c r="F75" s="7" t="s">
        <v>23</v>
      </c>
      <c r="G75" s="7" t="s">
        <v>6</v>
      </c>
      <c r="H75" s="7" t="s">
        <v>74</v>
      </c>
      <c r="I75" s="98">
        <f>2751.41668+99.9</f>
        <v>2851.31668</v>
      </c>
    </row>
    <row r="76" spans="1:9" ht="24">
      <c r="A76" s="53" t="s">
        <v>80</v>
      </c>
      <c r="B76" s="75">
        <v>950</v>
      </c>
      <c r="C76" s="17" t="s">
        <v>0</v>
      </c>
      <c r="D76" s="17" t="s">
        <v>72</v>
      </c>
      <c r="E76" s="19" t="s">
        <v>16</v>
      </c>
      <c r="F76" s="17" t="s">
        <v>4</v>
      </c>
      <c r="G76" s="17" t="s">
        <v>6</v>
      </c>
      <c r="H76" s="17" t="s">
        <v>74</v>
      </c>
      <c r="I76" s="64">
        <f>I77+I79</f>
        <v>517.95</v>
      </c>
    </row>
    <row r="77" spans="1:9" ht="33.75">
      <c r="A77" s="48" t="s">
        <v>81</v>
      </c>
      <c r="B77" s="75">
        <v>950</v>
      </c>
      <c r="C77" s="17" t="s">
        <v>0</v>
      </c>
      <c r="D77" s="17" t="s">
        <v>72</v>
      </c>
      <c r="E77" s="19" t="s">
        <v>82</v>
      </c>
      <c r="F77" s="17" t="s">
        <v>4</v>
      </c>
      <c r="G77" s="17" t="s">
        <v>6</v>
      </c>
      <c r="H77" s="17" t="s">
        <v>74</v>
      </c>
      <c r="I77" s="64">
        <f>I78</f>
        <v>444.5</v>
      </c>
    </row>
    <row r="78" spans="1:9" ht="33.75">
      <c r="A78" s="35" t="s">
        <v>83</v>
      </c>
      <c r="B78" s="76">
        <v>950</v>
      </c>
      <c r="C78" s="7" t="s">
        <v>0</v>
      </c>
      <c r="D78" s="7" t="s">
        <v>72</v>
      </c>
      <c r="E78" s="9" t="s">
        <v>82</v>
      </c>
      <c r="F78" s="7" t="s">
        <v>23</v>
      </c>
      <c r="G78" s="7" t="s">
        <v>6</v>
      </c>
      <c r="H78" s="7" t="s">
        <v>74</v>
      </c>
      <c r="I78" s="65">
        <v>444.5</v>
      </c>
    </row>
    <row r="79" spans="1:9" ht="30" customHeight="1">
      <c r="A79" s="48" t="s">
        <v>111</v>
      </c>
      <c r="B79" s="76">
        <v>950</v>
      </c>
      <c r="C79" s="7" t="s">
        <v>0</v>
      </c>
      <c r="D79" s="7" t="s">
        <v>72</v>
      </c>
      <c r="E79" s="9" t="s">
        <v>112</v>
      </c>
      <c r="F79" s="7" t="s">
        <v>4</v>
      </c>
      <c r="G79" s="7" t="s">
        <v>6</v>
      </c>
      <c r="H79" s="7" t="s">
        <v>74</v>
      </c>
      <c r="I79" s="95">
        <f>I80</f>
        <v>73.45</v>
      </c>
    </row>
    <row r="80" spans="1:9" ht="30.75" customHeight="1">
      <c r="A80" s="35" t="s">
        <v>111</v>
      </c>
      <c r="B80" s="76">
        <v>950</v>
      </c>
      <c r="C80" s="7" t="s">
        <v>0</v>
      </c>
      <c r="D80" s="7" t="s">
        <v>72</v>
      </c>
      <c r="E80" s="9" t="s">
        <v>112</v>
      </c>
      <c r="F80" s="7" t="s">
        <v>23</v>
      </c>
      <c r="G80" s="7" t="s">
        <v>6</v>
      </c>
      <c r="H80" s="7" t="s">
        <v>74</v>
      </c>
      <c r="I80" s="94">
        <v>73.45</v>
      </c>
    </row>
    <row r="81" spans="1:9" ht="37.5" customHeight="1">
      <c r="A81" s="54" t="s">
        <v>91</v>
      </c>
      <c r="B81" s="76">
        <v>950</v>
      </c>
      <c r="C81" s="7" t="s">
        <v>0</v>
      </c>
      <c r="D81" s="7" t="s">
        <v>72</v>
      </c>
      <c r="E81" s="9" t="s">
        <v>93</v>
      </c>
      <c r="F81" s="7" t="s">
        <v>4</v>
      </c>
      <c r="G81" s="7" t="s">
        <v>6</v>
      </c>
      <c r="H81" s="7" t="s">
        <v>74</v>
      </c>
      <c r="I81" s="65">
        <v>0</v>
      </c>
    </row>
    <row r="82" spans="1:9" ht="33.75">
      <c r="A82" s="55" t="s">
        <v>92</v>
      </c>
      <c r="B82" s="76">
        <v>950</v>
      </c>
      <c r="C82" s="7" t="s">
        <v>0</v>
      </c>
      <c r="D82" s="7" t="s">
        <v>72</v>
      </c>
      <c r="E82" s="9" t="s">
        <v>93</v>
      </c>
      <c r="F82" s="7" t="s">
        <v>23</v>
      </c>
      <c r="G82" s="7" t="s">
        <v>6</v>
      </c>
      <c r="H82" s="7" t="s">
        <v>74</v>
      </c>
      <c r="I82" s="65">
        <v>0</v>
      </c>
    </row>
    <row r="83" spans="1:9" ht="22.5">
      <c r="A83" s="54" t="s">
        <v>101</v>
      </c>
      <c r="B83" s="75">
        <v>950</v>
      </c>
      <c r="C83" s="23" t="s">
        <v>0</v>
      </c>
      <c r="D83" s="23" t="s">
        <v>72</v>
      </c>
      <c r="E83" s="24" t="s">
        <v>102</v>
      </c>
      <c r="F83" s="23" t="s">
        <v>4</v>
      </c>
      <c r="G83" s="23" t="s">
        <v>6</v>
      </c>
      <c r="H83" s="23" t="s">
        <v>74</v>
      </c>
      <c r="I83" s="71">
        <f>I84</f>
        <v>0</v>
      </c>
    </row>
    <row r="84" spans="1:9" ht="23.25" thickBot="1">
      <c r="A84" s="56" t="s">
        <v>100</v>
      </c>
      <c r="B84" s="74">
        <v>950</v>
      </c>
      <c r="C84" s="7" t="s">
        <v>0</v>
      </c>
      <c r="D84" s="7" t="s">
        <v>72</v>
      </c>
      <c r="E84" s="9" t="s">
        <v>102</v>
      </c>
      <c r="F84" s="7" t="s">
        <v>23</v>
      </c>
      <c r="G84" s="7" t="s">
        <v>6</v>
      </c>
      <c r="H84" s="7" t="s">
        <v>74</v>
      </c>
      <c r="I84" s="72">
        <v>0</v>
      </c>
    </row>
    <row r="85" spans="1:9" ht="24.75" hidden="1" thickBot="1">
      <c r="A85" s="83" t="s">
        <v>84</v>
      </c>
      <c r="B85" s="21">
        <v>950</v>
      </c>
      <c r="C85" s="17" t="s">
        <v>85</v>
      </c>
      <c r="D85" s="17" t="s">
        <v>4</v>
      </c>
      <c r="E85" s="19" t="s">
        <v>5</v>
      </c>
      <c r="F85" s="17" t="s">
        <v>4</v>
      </c>
      <c r="G85" s="17" t="s">
        <v>6</v>
      </c>
      <c r="H85" s="18" t="s">
        <v>2</v>
      </c>
      <c r="I85" s="59">
        <v>0</v>
      </c>
    </row>
    <row r="86" spans="1:9" ht="18.75" customHeight="1" thickBot="1">
      <c r="A86" s="29" t="s">
        <v>90</v>
      </c>
      <c r="B86" s="12"/>
      <c r="C86" s="13"/>
      <c r="D86" s="13"/>
      <c r="E86" s="14"/>
      <c r="F86" s="13"/>
      <c r="G86" s="13"/>
      <c r="H86" s="15"/>
      <c r="I86" s="97">
        <f>I9+I62+I85</f>
        <v>50521.67363999999</v>
      </c>
    </row>
    <row r="87" ht="18.75" customHeight="1"/>
    <row r="88" spans="1:9" s="80" customFormat="1" ht="25.5">
      <c r="A88" s="77" t="s">
        <v>143</v>
      </c>
      <c r="B88" s="78"/>
      <c r="C88" s="78"/>
      <c r="D88" s="78"/>
      <c r="E88" s="79"/>
      <c r="F88" s="78"/>
      <c r="G88" s="78"/>
      <c r="H88" s="78"/>
      <c r="I88" s="81" t="s">
        <v>118</v>
      </c>
    </row>
  </sheetData>
  <sheetProtection/>
  <mergeCells count="7">
    <mergeCell ref="E1:I1"/>
    <mergeCell ref="A4:E4"/>
    <mergeCell ref="B5:H7"/>
    <mergeCell ref="B8:H8"/>
    <mergeCell ref="A3:I3"/>
    <mergeCell ref="A5:A7"/>
    <mergeCell ref="I5:I7"/>
  </mergeCells>
  <printOptions/>
  <pageMargins left="0.7480314960629921" right="0.15748031496062992" top="0.5118110236220472" bottom="0.4724409448818898" header="0.5118110236220472" footer="0.5118110236220472"/>
  <pageSetup fitToHeight="3" fitToWidth="3" horizontalDpi="600" verticalDpi="600" orientation="portrait" paperSize="9" scale="97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Ладченко</cp:lastModifiedBy>
  <cp:lastPrinted>2013-12-25T00:11:02Z</cp:lastPrinted>
  <dcterms:created xsi:type="dcterms:W3CDTF">1996-10-08T23:32:33Z</dcterms:created>
  <dcterms:modified xsi:type="dcterms:W3CDTF">2016-07-13T07:53:33Z</dcterms:modified>
  <cp:category/>
  <cp:version/>
  <cp:contentType/>
  <cp:contentStatus/>
</cp:coreProperties>
</file>