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<sst xmlns="http://schemas.openxmlformats.org/spreadsheetml/2006/main" count="81" uniqueCount="79">
  <si>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</si>
  <si>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</si>
  <si>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</si>
  <si>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</si>
  <si>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</si>
  <si>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</si>
  <si>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</si>
  <si>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</si>
  <si>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</si>
  <si>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</si>
  <si>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</si>
  <si>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</si>
  <si>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</si>
  <si>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</si>
  <si>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</si>
  <si>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</t>
  </si>
  <si>
    <t>Здравоохранение и спорт</t>
  </si>
  <si>
    <t>Физическая культура и спорт</t>
  </si>
  <si>
    <t>Социальная политика</t>
  </si>
  <si>
    <t>Сумма</t>
  </si>
  <si>
    <t xml:space="preserve">Наименование </t>
  </si>
  <si>
    <t xml:space="preserve"> 01</t>
  </si>
  <si>
    <t xml:space="preserve"> 01 02</t>
  </si>
  <si>
    <t xml:space="preserve"> 01 03</t>
  </si>
  <si>
    <t xml:space="preserve"> 01 04</t>
  </si>
  <si>
    <t xml:space="preserve"> 01 11</t>
  </si>
  <si>
    <t xml:space="preserve"> 03</t>
  </si>
  <si>
    <t xml:space="preserve"> 04</t>
  </si>
  <si>
    <t xml:space="preserve"> 04 12</t>
  </si>
  <si>
    <t xml:space="preserve"> 05</t>
  </si>
  <si>
    <t xml:space="preserve"> 05 01</t>
  </si>
  <si>
    <t xml:space="preserve"> 05 03</t>
  </si>
  <si>
    <t xml:space="preserve"> 05 05</t>
  </si>
  <si>
    <t xml:space="preserve"> 07</t>
  </si>
  <si>
    <t xml:space="preserve"> 07 07</t>
  </si>
  <si>
    <t xml:space="preserve"> 08</t>
  </si>
  <si>
    <t xml:space="preserve"> 08 01</t>
  </si>
  <si>
    <t xml:space="preserve"> 09</t>
  </si>
  <si>
    <t xml:space="preserve"> 09 08</t>
  </si>
  <si>
    <t xml:space="preserve"> 10</t>
  </si>
  <si>
    <t xml:space="preserve"> 10 01</t>
  </si>
  <si>
    <t>к решению Думы</t>
  </si>
  <si>
    <t>Национальная оборона</t>
  </si>
  <si>
    <t>02</t>
  </si>
  <si>
    <t>Мобилизационная и вневойсковая подготовка</t>
  </si>
  <si>
    <t>02 03</t>
  </si>
  <si>
    <t>Защита населения и территории от чрезвычайных  ситуаций природного и техногенного характера, гражданская оборона</t>
  </si>
  <si>
    <t xml:space="preserve"> 03 09</t>
  </si>
  <si>
    <t>Коммунальное хозяйство</t>
  </si>
  <si>
    <t xml:space="preserve"> 05 02</t>
  </si>
  <si>
    <t>Итого расходов</t>
  </si>
  <si>
    <t>Водные ресурсы</t>
  </si>
  <si>
    <t>04 06</t>
  </si>
  <si>
    <t>04 07</t>
  </si>
  <si>
    <t>Лесное хозяйство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</si>
  <si>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</si>
  <si>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01 13</t>
  </si>
  <si>
    <t>Бирюсинского муниципального образования</t>
  </si>
  <si>
    <t>"Бирюсинское городское поселение"</t>
  </si>
  <si>
    <t>Общеэкономические вопросы</t>
  </si>
  <si>
    <t>04 01</t>
  </si>
  <si>
    <t>Обеспечение проведения выборов и референдумов</t>
  </si>
  <si>
    <t>01 07</t>
  </si>
  <si>
    <t>Е.П. Гаева</t>
  </si>
  <si>
    <t>Дорожное хозяйство (дорожный фонд)</t>
  </si>
  <si>
    <t>04 09</t>
  </si>
  <si>
    <t>13</t>
  </si>
  <si>
    <t>1301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</si>
  <si>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</si>
  <si>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</si>
  <si>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Распределение бюджетных ассигнований по разделам и подразделам классификации расходов бюджета Бирюсинского муниципального образования "Бирюсинское городское поселение" на 2016 год</t>
  </si>
  <si>
    <t>Приложение № 6</t>
  </si>
  <si>
    <t>(тыс.руб.)</t>
  </si>
  <si>
    <t>1101</t>
  </si>
  <si>
    <t>11</t>
  </si>
  <si>
    <t>Социальное обеспечение и иные выплаты населению</t>
  </si>
  <si>
    <t xml:space="preserve">Физическая культура </t>
  </si>
  <si>
    <t xml:space="preserve">Начальник отдела по финансово-экономическим
и организационным вопросам                                                                            
</t>
  </si>
  <si>
    <t xml:space="preserve">от                   2016г.   №    ___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</si>
</sst>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#,##0.0000000"/>
  </numFmts>
  <fonts count="23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164" fontId="5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164" fontId="4" fillId="0" borderId="10" xfId="53" applyNumberFormat="1" applyFont="1" applyBorder="1" applyAlignment="1">
      <alignment horizontal="right" vertical="center" wrapText="1"/>
      <protection/>
    </xf>
    <xf numFmtId="4" fontId="4" fillId="0" borderId="10" xfId="53" applyNumberFormat="1" applyFont="1" applyBorder="1" applyAlignment="1">
      <alignment horizontal="right" vertical="center" wrapText="1"/>
      <protection/>
    </xf>
    <xf numFmtId="49" fontId="5" fillId="0" borderId="10" xfId="53" applyNumberFormat="1" applyFont="1" applyBorder="1" applyAlignment="1">
      <alignment horizontal="left"/>
      <protection/>
    </xf>
    <xf numFmtId="0" fontId="4" fillId="0" borderId="11" xfId="0" applyFont="1" applyFill="1" applyBorder="1" applyAlignment="1">
      <alignment vertical="top" wrapText="1"/>
    </xf>
    <xf numFmtId="3" fontId="4" fillId="0" borderId="10" xfId="53" applyNumberFormat="1" applyFont="1" applyBorder="1" applyAlignment="1">
      <alignment horizontal="right" vertical="center" wrapText="1"/>
      <protection/>
    </xf>
    <xf numFmtId="165" fontId="4" fillId="0" borderId="10" xfId="53" applyNumberFormat="1" applyFont="1" applyBorder="1" applyAlignment="1">
      <alignment horizontal="right" vertical="center" wrapText="1"/>
      <protection/>
    </xf>
    <xf numFmtId="0" fontId="4" fillId="0" borderId="0" xfId="53" applyFont="1" applyAlignment="1">
      <alignment wrapText="1"/>
      <protection/>
    </xf>
    <xf numFmtId="0" fontId="4" fillId="0" borderId="10" xfId="0" applyFont="1" applyFill="1" applyBorder="1" applyAlignment="1">
      <alignment/>
    </xf>
    <xf numFmtId="167" fontId="4" fillId="0" borderId="10" xfId="53" applyNumberFormat="1" applyFont="1" applyBorder="1" applyAlignment="1">
      <alignment horizontal="right" vertical="center" wrapText="1"/>
      <protection/>
    </xf>
    <xf numFmtId="167" fontId="5" fillId="0" borderId="10" xfId="53" applyNumberFormat="1" applyFont="1" applyBorder="1" applyAlignment="1">
      <alignment horizontal="right" vertical="center" wrapText="1"/>
      <protection/>
    </xf>
    <xf numFmtId="0" fontId="4" fillId="0" borderId="0" xfId="53" applyFont="1" applyBorder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22" fontId="5" fillId="0" borderId="0" xfId="53" applyNumberFormat="1" applyFont="1" applyAlignment="1">
      <alignment horizontal="center"/>
      <protection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7" fontId="5" fillId="0" borderId="10" xfId="53" applyNumberFormat="1" applyFont="1" applyBorder="1" applyAlignment="1">
      <alignment horizontal="right"/>
      <protection/>
    </xf>
    <xf numFmtId="166" fontId="4" fillId="0" borderId="10" xfId="53" applyNumberFormat="1" applyFont="1" applyBorder="1" applyAlignment="1">
      <alignment horizontal="right" vertical="center" wrapText="1"/>
      <protection/>
    </xf>
    <xf numFmtId="166" fontId="5" fillId="0" borderId="10" xfId="53" applyNumberFormat="1" applyFont="1" applyBorder="1" applyAlignment="1">
      <alignment horizontal="right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5">
          <cell r="F15">
            <v>1283.268</v>
          </cell>
        </row>
        <row r="18">
          <cell r="F18">
            <v>12396.595509999997</v>
          </cell>
        </row>
        <row r="31">
          <cell r="F31">
            <v>100</v>
          </cell>
        </row>
        <row r="34">
          <cell r="F34">
            <v>25.7</v>
          </cell>
        </row>
        <row r="39">
          <cell r="F39">
            <v>521.4</v>
          </cell>
        </row>
        <row r="45">
          <cell r="F45">
            <v>125</v>
          </cell>
        </row>
        <row r="52">
          <cell r="F52">
            <v>64.7</v>
          </cell>
        </row>
        <row r="57">
          <cell r="F57">
            <v>64</v>
          </cell>
        </row>
        <row r="60">
          <cell r="F60">
            <v>5784.3531</v>
          </cell>
        </row>
        <row r="63">
          <cell r="F63">
            <v>506.4</v>
          </cell>
        </row>
        <row r="77">
          <cell r="F77">
            <v>14583.726929999999</v>
          </cell>
        </row>
        <row r="85">
          <cell r="F85">
            <v>14794.502999999999</v>
          </cell>
        </row>
        <row r="92">
          <cell r="F92">
            <v>3211.97156</v>
          </cell>
        </row>
        <row r="102">
          <cell r="F102">
            <v>2707.641</v>
          </cell>
        </row>
        <row r="107">
          <cell r="F107">
            <v>439.44</v>
          </cell>
        </row>
        <row r="112">
          <cell r="F112">
            <v>991.246</v>
          </cell>
        </row>
        <row r="121">
          <cell r="F1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66.25390625" style="5" customWidth="1"/>
    <col min="2" max="2" width="18.25390625" style="5" customWidth="1"/>
    <col min="3" max="3" width="27.00390625" style="5" customWidth="1"/>
    <col min="4" max="16384" width="9.125" style="5" customWidth="1"/>
  </cols>
  <sheetData>
    <row r="1" spans="1:10" ht="15.75">
      <c r="A1" s="18"/>
      <c r="B1" s="29" t="s">
        <v>71</v>
      </c>
      <c r="C1" s="29"/>
      <c r="D1" s="2"/>
      <c r="E1" s="2"/>
      <c r="F1" s="2"/>
      <c r="G1" s="2"/>
      <c r="H1" s="2"/>
      <c r="I1" s="2"/>
      <c r="J1" s="2"/>
    </row>
    <row r="2" spans="1:10" ht="15.75">
      <c r="A2" s="18"/>
      <c r="B2" s="29" t="s">
        <v>41</v>
      </c>
      <c r="C2" s="29"/>
      <c r="D2" s="2"/>
      <c r="E2" s="2"/>
      <c r="F2" s="2"/>
      <c r="G2" s="2"/>
      <c r="H2" s="2"/>
      <c r="I2" s="2"/>
      <c r="J2" s="2"/>
    </row>
    <row r="3" spans="1:10" ht="15.75">
      <c r="A3" s="18"/>
      <c r="B3" s="29" t="s">
        <v>57</v>
      </c>
      <c r="C3" s="29"/>
      <c r="D3" s="2"/>
      <c r="E3" s="2"/>
      <c r="F3" s="2"/>
      <c r="G3" s="2"/>
      <c r="H3" s="2"/>
      <c r="I3" s="2"/>
      <c r="J3" s="2"/>
    </row>
    <row r="4" spans="1:10" ht="15.75">
      <c r="A4" s="19"/>
      <c r="B4" s="29" t="s">
        <v>58</v>
      </c>
      <c r="C4" s="29"/>
      <c r="D4" s="20"/>
      <c r="E4" s="20"/>
      <c r="F4" s="20"/>
      <c r="G4" s="20"/>
      <c r="H4" s="20"/>
      <c r="I4" s="20"/>
      <c r="J4" s="20"/>
    </row>
    <row r="5" spans="1:10" ht="15.75">
      <c r="A5" s="19"/>
      <c r="B5" s="29" t="s">
        <v>78</v>
      </c>
      <c r="C5" s="29"/>
      <c r="D5" s="20"/>
      <c r="E5" s="21"/>
      <c r="F5" s="20"/>
      <c r="G5" s="21"/>
      <c r="H5" s="21"/>
      <c r="I5" s="20"/>
      <c r="J5" s="20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50.25" customHeight="1">
      <c r="A7" s="28" t="s">
        <v>70</v>
      </c>
      <c r="B7" s="28"/>
      <c r="C7" s="28"/>
      <c r="D7" s="2"/>
      <c r="E7" s="2"/>
      <c r="F7" s="2"/>
      <c r="G7" s="2"/>
      <c r="H7" s="2"/>
      <c r="I7" s="2"/>
      <c r="J7" s="2"/>
    </row>
    <row r="8" spans="3:10" ht="15.75">
      <c r="C8" s="22" t="s">
        <v>72</v>
      </c>
      <c r="D8" s="2"/>
      <c r="E8" s="2"/>
      <c r="F8" s="2"/>
      <c r="G8" s="2"/>
      <c r="H8" s="2"/>
      <c r="I8" s="2"/>
      <c r="J8" s="2"/>
    </row>
    <row r="9" spans="1:10" ht="15.75">
      <c r="A9" s="1" t="s">
        <v>20</v>
      </c>
      <c r="B9" s="1" t="s">
        <v>0</v>
      </c>
      <c r="C9" s="1" t="s">
        <v>19</v>
      </c>
      <c r="D9" s="2"/>
      <c r="E9" s="2"/>
      <c r="F9" s="2"/>
      <c r="G9" s="2"/>
      <c r="H9" s="2"/>
      <c r="I9" s="2"/>
      <c r="J9" s="2"/>
    </row>
    <row r="10" spans="1:10" ht="24.75" customHeight="1">
      <c r="A10" s="3" t="s">
        <v>1</v>
      </c>
      <c r="B10" s="3" t="s">
        <v>21</v>
      </c>
      <c r="C10" s="17">
        <f>SUM(C11:C16)</f>
        <v>13805.563509999998</v>
      </c>
      <c r="D10" s="2"/>
      <c r="E10" s="2"/>
      <c r="F10" s="2"/>
      <c r="G10" s="2"/>
      <c r="H10" s="2"/>
      <c r="I10" s="2"/>
      <c r="J10" s="2"/>
    </row>
    <row r="11" spans="1:10" ht="39.75" customHeight="1">
      <c r="A11" s="7" t="s">
        <v>2</v>
      </c>
      <c r="B11" s="7" t="s">
        <v>22</v>
      </c>
      <c r="C11" s="8">
        <f>'[1]2016'!$F$15</f>
        <v>1283.268</v>
      </c>
      <c r="D11" s="2"/>
      <c r="E11" s="2"/>
      <c r="F11" s="2"/>
      <c r="G11" s="2"/>
      <c r="H11" s="2"/>
      <c r="I11" s="2"/>
      <c r="J11" s="2"/>
    </row>
    <row r="12" spans="1:10" ht="72.75" customHeight="1" hidden="1">
      <c r="A12" s="7" t="s">
        <v>3</v>
      </c>
      <c r="B12" s="7" t="s">
        <v>23</v>
      </c>
      <c r="C12" s="8"/>
      <c r="D12" s="2"/>
      <c r="E12" s="2"/>
      <c r="F12" s="2"/>
      <c r="G12" s="2"/>
      <c r="H12" s="2"/>
      <c r="I12" s="2"/>
      <c r="J12" s="2"/>
    </row>
    <row r="13" spans="1:10" ht="65.25" customHeight="1">
      <c r="A13" s="7" t="s">
        <v>4</v>
      </c>
      <c r="B13" s="7" t="s">
        <v>24</v>
      </c>
      <c r="C13" s="16">
        <f>'[1]2016'!$F$18</f>
        <v>12396.595509999997</v>
      </c>
      <c r="D13" s="2"/>
      <c r="E13" s="2"/>
      <c r="F13" s="2"/>
      <c r="G13" s="2"/>
      <c r="H13" s="2"/>
      <c r="I13" s="2"/>
      <c r="J13" s="2"/>
    </row>
    <row r="14" spans="1:10" ht="24.75" customHeight="1">
      <c r="A14" s="11" t="s">
        <v>61</v>
      </c>
      <c r="B14" s="7" t="s">
        <v>62</v>
      </c>
      <c r="C14" s="12">
        <v>0</v>
      </c>
      <c r="D14" s="2"/>
      <c r="E14" s="2"/>
      <c r="F14" s="2"/>
      <c r="G14" s="2"/>
      <c r="H14" s="2"/>
      <c r="I14" s="2"/>
      <c r="J14" s="2"/>
    </row>
    <row r="15" spans="1:10" ht="24.75" customHeight="1">
      <c r="A15" s="7" t="s">
        <v>5</v>
      </c>
      <c r="B15" s="7" t="s">
        <v>25</v>
      </c>
      <c r="C15" s="16">
        <f>'[1]2016'!$F$31</f>
        <v>100</v>
      </c>
      <c r="D15" s="2"/>
      <c r="E15" s="2"/>
      <c r="F15" s="2"/>
      <c r="G15" s="2"/>
      <c r="H15" s="2"/>
      <c r="I15" s="2"/>
      <c r="J15" s="2"/>
    </row>
    <row r="16" spans="1:10" ht="47.25" customHeight="1">
      <c r="A16" s="7" t="s">
        <v>55</v>
      </c>
      <c r="B16" s="7" t="s">
        <v>56</v>
      </c>
      <c r="C16" s="13">
        <f>'[1]2016'!$F$34</f>
        <v>25.7</v>
      </c>
      <c r="D16" s="2"/>
      <c r="E16" s="2"/>
      <c r="F16" s="2"/>
      <c r="G16" s="2"/>
      <c r="H16" s="2"/>
      <c r="I16" s="2"/>
      <c r="J16" s="2"/>
    </row>
    <row r="17" spans="1:10" ht="28.5" customHeight="1">
      <c r="A17" s="3" t="s">
        <v>42</v>
      </c>
      <c r="B17" s="3" t="s">
        <v>43</v>
      </c>
      <c r="C17" s="4">
        <f>C18</f>
        <v>521.4</v>
      </c>
      <c r="D17" s="2"/>
      <c r="E17" s="2"/>
      <c r="F17" s="2"/>
      <c r="G17" s="2"/>
      <c r="H17" s="2"/>
      <c r="I17" s="2"/>
      <c r="J17" s="2"/>
    </row>
    <row r="18" spans="1:10" ht="30.75" customHeight="1">
      <c r="A18" s="7" t="s">
        <v>44</v>
      </c>
      <c r="B18" s="7" t="s">
        <v>45</v>
      </c>
      <c r="C18" s="9">
        <f>'[1]2016'!$F$39</f>
        <v>521.4</v>
      </c>
      <c r="D18" s="2"/>
      <c r="E18" s="2"/>
      <c r="F18" s="2"/>
      <c r="G18" s="2"/>
      <c r="H18" s="2"/>
      <c r="I18" s="2"/>
      <c r="J18" s="2"/>
    </row>
    <row r="19" spans="1:10" ht="39.75" customHeight="1">
      <c r="A19" s="3" t="s">
        <v>6</v>
      </c>
      <c r="B19" s="3" t="s">
        <v>26</v>
      </c>
      <c r="C19" s="4">
        <f>C20</f>
        <v>125</v>
      </c>
      <c r="D19" s="2"/>
      <c r="E19" s="2"/>
      <c r="F19" s="2"/>
      <c r="G19" s="2"/>
      <c r="H19" s="2"/>
      <c r="I19" s="2"/>
      <c r="J19" s="2"/>
    </row>
    <row r="20" spans="1:10" ht="49.5" customHeight="1">
      <c r="A20" s="7" t="s">
        <v>46</v>
      </c>
      <c r="B20" s="7" t="s">
        <v>47</v>
      </c>
      <c r="C20" s="9">
        <f>'[1]2016'!$F$45</f>
        <v>125</v>
      </c>
      <c r="D20" s="2"/>
      <c r="E20" s="2"/>
      <c r="F20" s="2"/>
      <c r="G20" s="2"/>
      <c r="H20" s="2"/>
      <c r="I20" s="2"/>
      <c r="J20" s="2"/>
    </row>
    <row r="21" spans="1:10" ht="24" customHeight="1">
      <c r="A21" s="3" t="s">
        <v>7</v>
      </c>
      <c r="B21" s="3" t="s">
        <v>27</v>
      </c>
      <c r="C21" s="17">
        <f>C23+C24+C26+C22+C25</f>
        <v>6419.453100000001</v>
      </c>
      <c r="D21" s="2"/>
      <c r="E21" s="2"/>
      <c r="F21" s="2"/>
      <c r="G21" s="2"/>
      <c r="H21" s="2"/>
      <c r="I21" s="2"/>
      <c r="J21" s="2"/>
    </row>
    <row r="22" spans="1:10" ht="31.5" customHeight="1">
      <c r="A22" s="7" t="s">
        <v>59</v>
      </c>
      <c r="B22" s="7" t="s">
        <v>60</v>
      </c>
      <c r="C22" s="9">
        <f>'[1]2016'!$F$52</f>
        <v>64.7</v>
      </c>
      <c r="D22" s="2"/>
      <c r="E22" s="2"/>
      <c r="F22" s="2"/>
      <c r="G22" s="2"/>
      <c r="H22" s="2"/>
      <c r="I22" s="2"/>
      <c r="J22" s="2"/>
    </row>
    <row r="23" spans="1:10" ht="31.5" customHeight="1">
      <c r="A23" s="7" t="s">
        <v>51</v>
      </c>
      <c r="B23" s="7" t="s">
        <v>52</v>
      </c>
      <c r="C23" s="9">
        <v>0</v>
      </c>
      <c r="D23" s="2"/>
      <c r="E23" s="2"/>
      <c r="F23" s="2"/>
      <c r="G23" s="2"/>
      <c r="H23" s="2"/>
      <c r="I23" s="2"/>
      <c r="J23" s="2"/>
    </row>
    <row r="24" spans="1:10" ht="31.5" customHeight="1">
      <c r="A24" s="7" t="s">
        <v>54</v>
      </c>
      <c r="B24" s="7" t="s">
        <v>53</v>
      </c>
      <c r="C24" s="9">
        <f>'[1]2016'!$F$57</f>
        <v>64</v>
      </c>
      <c r="D24" s="2"/>
      <c r="E24" s="2"/>
      <c r="F24" s="2"/>
      <c r="G24" s="2"/>
      <c r="H24" s="2"/>
      <c r="I24" s="2"/>
      <c r="J24" s="2"/>
    </row>
    <row r="25" spans="1:10" ht="31.5" customHeight="1">
      <c r="A25" s="7" t="s">
        <v>64</v>
      </c>
      <c r="B25" s="7" t="s">
        <v>65</v>
      </c>
      <c r="C25" s="16">
        <f>'[1]2016'!$F$60</f>
        <v>5784.3531</v>
      </c>
      <c r="D25" s="2"/>
      <c r="E25" s="2"/>
      <c r="F25" s="2"/>
      <c r="G25" s="2"/>
      <c r="H25" s="2"/>
      <c r="I25" s="2"/>
      <c r="J25" s="2"/>
    </row>
    <row r="26" spans="1:10" ht="27.75" customHeight="1">
      <c r="A26" s="7" t="s">
        <v>8</v>
      </c>
      <c r="B26" s="7" t="s">
        <v>28</v>
      </c>
      <c r="C26" s="8">
        <f>'[1]2016'!$F$63</f>
        <v>506.4</v>
      </c>
      <c r="D26" s="2"/>
      <c r="E26" s="2"/>
      <c r="F26" s="2"/>
      <c r="G26" s="2"/>
      <c r="H26" s="2"/>
      <c r="I26" s="2"/>
      <c r="J26" s="2"/>
    </row>
    <row r="27" spans="1:10" ht="23.25" customHeight="1">
      <c r="A27" s="3" t="s">
        <v>9</v>
      </c>
      <c r="B27" s="3" t="s">
        <v>29</v>
      </c>
      <c r="C27" s="6">
        <f>SUM(C28:C31)</f>
        <v>32590.20149</v>
      </c>
      <c r="D27" s="2"/>
      <c r="E27" s="2"/>
      <c r="F27" s="2"/>
      <c r="G27" s="2"/>
      <c r="H27" s="2"/>
      <c r="I27" s="2"/>
      <c r="J27" s="2"/>
    </row>
    <row r="28" spans="1:10" ht="25.5" customHeight="1">
      <c r="A28" s="7" t="s">
        <v>10</v>
      </c>
      <c r="B28" s="7" t="s">
        <v>30</v>
      </c>
      <c r="C28" s="8">
        <f>'[1]2016'!$F$77</f>
        <v>14583.726929999999</v>
      </c>
      <c r="D28" s="2"/>
      <c r="E28" s="2"/>
      <c r="F28" s="2"/>
      <c r="G28" s="2"/>
      <c r="H28" s="2"/>
      <c r="I28" s="2"/>
      <c r="J28" s="2"/>
    </row>
    <row r="29" spans="1:10" ht="27.75" customHeight="1">
      <c r="A29" s="7" t="s">
        <v>48</v>
      </c>
      <c r="B29" s="7" t="s">
        <v>49</v>
      </c>
      <c r="C29" s="8">
        <f>'[1]2016'!$F$85</f>
        <v>14794.502999999999</v>
      </c>
      <c r="D29" s="2"/>
      <c r="E29" s="2"/>
      <c r="F29" s="2"/>
      <c r="G29" s="2"/>
      <c r="H29" s="2"/>
      <c r="I29" s="2"/>
      <c r="J29" s="2"/>
    </row>
    <row r="30" spans="1:10" ht="15.75">
      <c r="A30" s="7" t="s">
        <v>11</v>
      </c>
      <c r="B30" s="7" t="s">
        <v>31</v>
      </c>
      <c r="C30" s="8">
        <f>'[1]2016'!$F$92</f>
        <v>3211.97156</v>
      </c>
      <c r="D30" s="2"/>
      <c r="E30" s="2"/>
      <c r="F30" s="2"/>
      <c r="G30" s="2"/>
      <c r="H30" s="2"/>
      <c r="I30" s="2"/>
      <c r="J30" s="2"/>
    </row>
    <row r="31" spans="1:10" ht="41.25" customHeight="1" hidden="1">
      <c r="A31" s="7" t="s">
        <v>12</v>
      </c>
      <c r="B31" s="7" t="s">
        <v>32</v>
      </c>
      <c r="C31" s="9"/>
      <c r="D31" s="2"/>
      <c r="E31" s="2"/>
      <c r="F31" s="2"/>
      <c r="G31" s="2"/>
      <c r="H31" s="2"/>
      <c r="I31" s="2"/>
      <c r="J31" s="2"/>
    </row>
    <row r="32" spans="1:10" ht="15.75" hidden="1">
      <c r="A32" s="3" t="s">
        <v>13</v>
      </c>
      <c r="B32" s="3" t="s">
        <v>33</v>
      </c>
      <c r="C32" s="4"/>
      <c r="D32" s="2"/>
      <c r="E32" s="2"/>
      <c r="F32" s="2"/>
      <c r="G32" s="2"/>
      <c r="H32" s="2"/>
      <c r="I32" s="2"/>
      <c r="J32" s="2"/>
    </row>
    <row r="33" spans="1:10" ht="40.5" customHeight="1" hidden="1">
      <c r="A33" s="7" t="s">
        <v>14</v>
      </c>
      <c r="B33" s="7" t="s">
        <v>34</v>
      </c>
      <c r="C33" s="9"/>
      <c r="D33" s="2"/>
      <c r="E33" s="2"/>
      <c r="F33" s="2"/>
      <c r="G33" s="2"/>
      <c r="H33" s="2"/>
      <c r="I33" s="2"/>
      <c r="J33" s="2"/>
    </row>
    <row r="34" spans="1:10" ht="24" customHeight="1">
      <c r="A34" s="3" t="s">
        <v>15</v>
      </c>
      <c r="B34" s="3" t="s">
        <v>35</v>
      </c>
      <c r="C34" s="27">
        <f>C35</f>
        <v>2707.641</v>
      </c>
      <c r="D34" s="2"/>
      <c r="E34" s="2"/>
      <c r="F34" s="2"/>
      <c r="G34" s="2"/>
      <c r="H34" s="2"/>
      <c r="I34" s="2"/>
      <c r="J34" s="2"/>
    </row>
    <row r="35" spans="1:10" ht="15.75">
      <c r="A35" s="7" t="s">
        <v>15</v>
      </c>
      <c r="B35" s="7" t="s">
        <v>36</v>
      </c>
      <c r="C35" s="26">
        <f>'[1]2016'!$F$102</f>
        <v>2707.641</v>
      </c>
      <c r="D35" s="2"/>
      <c r="E35" s="2"/>
      <c r="F35" s="2"/>
      <c r="G35" s="2"/>
      <c r="H35" s="2"/>
      <c r="I35" s="2"/>
      <c r="J35" s="2"/>
    </row>
    <row r="36" spans="1:10" ht="36" customHeight="1" hidden="1">
      <c r="A36" s="3" t="s">
        <v>16</v>
      </c>
      <c r="B36" s="3" t="s">
        <v>37</v>
      </c>
      <c r="C36" s="4"/>
      <c r="D36" s="2"/>
      <c r="E36" s="2"/>
      <c r="F36" s="2"/>
      <c r="G36" s="2"/>
      <c r="H36" s="2"/>
      <c r="I36" s="2"/>
      <c r="J36" s="2"/>
    </row>
    <row r="37" spans="1:10" ht="39" customHeight="1" hidden="1">
      <c r="A37" s="7" t="s">
        <v>17</v>
      </c>
      <c r="B37" s="7" t="s">
        <v>38</v>
      </c>
      <c r="C37" s="9"/>
      <c r="D37" s="2"/>
      <c r="E37" s="2"/>
      <c r="F37" s="2"/>
      <c r="G37" s="2"/>
      <c r="H37" s="2"/>
      <c r="I37" s="2"/>
      <c r="J37" s="2"/>
    </row>
    <row r="38" spans="1:10" ht="17.25" customHeight="1">
      <c r="A38" s="3" t="s">
        <v>18</v>
      </c>
      <c r="B38" s="3" t="s">
        <v>39</v>
      </c>
      <c r="C38" s="6">
        <f>C39</f>
        <v>991.246</v>
      </c>
      <c r="D38" s="2"/>
      <c r="E38" s="2"/>
      <c r="F38" s="2"/>
      <c r="G38" s="2"/>
      <c r="H38" s="2"/>
      <c r="I38" s="2"/>
      <c r="J38" s="2"/>
    </row>
    <row r="39" spans="1:10" ht="21" customHeight="1">
      <c r="A39" s="15" t="s">
        <v>75</v>
      </c>
      <c r="B39" s="7" t="s">
        <v>40</v>
      </c>
      <c r="C39" s="8">
        <f>'[1]2016'!$F$112</f>
        <v>991.246</v>
      </c>
      <c r="D39" s="2"/>
      <c r="E39" s="2"/>
      <c r="F39" s="2"/>
      <c r="G39" s="2"/>
      <c r="H39" s="2"/>
      <c r="I39" s="2"/>
      <c r="J39" s="2"/>
    </row>
    <row r="40" spans="1:10" ht="23.25" customHeight="1">
      <c r="A40" s="3" t="s">
        <v>17</v>
      </c>
      <c r="B40" s="3" t="s">
        <v>74</v>
      </c>
      <c r="C40" s="4">
        <f>C41</f>
        <v>439.44</v>
      </c>
      <c r="D40" s="2"/>
      <c r="E40" s="2"/>
      <c r="F40" s="2"/>
      <c r="G40" s="2"/>
      <c r="H40" s="2"/>
      <c r="I40" s="2"/>
      <c r="J40" s="2"/>
    </row>
    <row r="41" spans="1:10" ht="23.25" customHeight="1">
      <c r="A41" s="7" t="s">
        <v>76</v>
      </c>
      <c r="B41" s="7" t="s">
        <v>73</v>
      </c>
      <c r="C41" s="9">
        <f>'[1]2016'!$F$107</f>
        <v>439.44</v>
      </c>
      <c r="D41" s="2"/>
      <c r="E41" s="2"/>
      <c r="F41" s="2"/>
      <c r="G41" s="2"/>
      <c r="H41" s="2"/>
      <c r="I41" s="2"/>
      <c r="J41" s="2"/>
    </row>
    <row r="42" spans="1:10" ht="27.75" customHeight="1">
      <c r="A42" s="23" t="s">
        <v>68</v>
      </c>
      <c r="B42" s="3" t="s">
        <v>66</v>
      </c>
      <c r="C42" s="4">
        <f>C43</f>
        <v>10</v>
      </c>
      <c r="D42" s="2"/>
      <c r="E42" s="2"/>
      <c r="F42" s="2"/>
      <c r="G42" s="2"/>
      <c r="H42" s="2"/>
      <c r="I42" s="2"/>
      <c r="J42" s="2"/>
    </row>
    <row r="43" spans="1:10" ht="34.5" customHeight="1">
      <c r="A43" s="24" t="s">
        <v>69</v>
      </c>
      <c r="B43" s="7" t="s">
        <v>67</v>
      </c>
      <c r="C43" s="9">
        <f>'[1]2016'!$F$121</f>
        <v>10</v>
      </c>
      <c r="D43" s="2"/>
      <c r="E43" s="2"/>
      <c r="F43" s="2"/>
      <c r="G43" s="2"/>
      <c r="H43" s="2"/>
      <c r="I43" s="2"/>
      <c r="J43" s="2"/>
    </row>
    <row r="44" spans="1:10" ht="15.75">
      <c r="A44" s="10" t="s">
        <v>50</v>
      </c>
      <c r="B44" s="10"/>
      <c r="C44" s="25">
        <f>C10+C17+C19+C21+C27+C34+C38+C40+C42</f>
        <v>57609.945100000004</v>
      </c>
      <c r="D44" s="2"/>
      <c r="E44" s="2"/>
      <c r="F44" s="2"/>
      <c r="G44" s="2"/>
      <c r="H44" s="2"/>
      <c r="I44" s="2"/>
      <c r="J44" s="2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44.25" customHeight="1">
      <c r="A47" s="14" t="s">
        <v>77</v>
      </c>
      <c r="B47" s="2"/>
      <c r="C47" s="2" t="s">
        <v>63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</sheetData>
  <sheetProtection/>
  <mergeCells count="6">
    <mergeCell ref="A7:C7"/>
    <mergeCell ref="B3:C3"/>
    <mergeCell ref="B1:C1"/>
    <mergeCell ref="B2:C2"/>
    <mergeCell ref="B5:C5"/>
    <mergeCell ref="B4:C4"/>
  </mergeCells>
  <printOptions/>
  <pageMargins left="0.79" right="0.17" top="0.4" bottom="0.55" header="0.25" footer="0.3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Кудрявцев</cp:lastModifiedBy>
  <cp:lastPrinted>2016-02-11T01:17:33Z</cp:lastPrinted>
  <dcterms:created xsi:type="dcterms:W3CDTF">2008-01-11T06:57:01Z</dcterms:created>
  <dcterms:modified xsi:type="dcterms:W3CDTF">2016-10-14T03:49:14Z</dcterms:modified>
  <cp:category/>
  <cp:version/>
  <cp:contentType/>
  <cp:contentStatus/>
</cp:coreProperties>
</file>